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376" windowHeight="8748"/>
  </bookViews>
  <sheets>
    <sheet name="Документ (4)" sheetId="5" r:id="rId1"/>
  </sheets>
  <definedNames>
    <definedName name="_xlnm.Print_Titles" localSheetId="0">'Документ (4)'!$5:$6</definedName>
  </definedNames>
  <calcPr calcId="125725"/>
</workbook>
</file>

<file path=xl/calcChain.xml><?xml version="1.0" encoding="utf-8"?>
<calcChain xmlns="http://schemas.openxmlformats.org/spreadsheetml/2006/main">
  <c r="R34" i="5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</calcChain>
</file>

<file path=xl/sharedStrings.xml><?xml version="1.0" encoding="utf-8"?>
<sst xmlns="http://schemas.openxmlformats.org/spreadsheetml/2006/main" count="118" uniqueCount="68">
  <si>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</si>
  <si>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</si>
  <si>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</si>
  <si>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</si>
  <si>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</si>
  <si>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</si>
  <si>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</si>
  <si>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</si>
  <si>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</si>
  <si>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</si>
  <si>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</si>
  <si>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</si>
  <si>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</si>
  <si>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</si>
  <si>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</si>
  <si>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</si>
  <si>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</si>
  <si>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</si>
  <si>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</si>
  <si>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</si>
  <si>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</si>
  <si>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00010503000000000000</t>
  </si>
  <si>
    <t xml:space="preserve">              Единый сельскохозяйственный налог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</si>
  <si>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</si>
  <si>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</si>
  <si>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</si>
  <si>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</si>
  <si>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</si>
  <si>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</si>
  <si>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</si>
  <si>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</si>
  <si>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</si>
  <si>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</si>
  <si>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</si>
  <si>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</si>
  <si>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</si>
  <si>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</si>
  <si>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00011600000000000000</t>
  </si>
  <si>
    <t xml:space="preserve">          ШТРАФЫ, САНКЦИИ, ВОЗМЕЩЕНИЕ УЩЕРБА</t>
  </si>
  <si>
    <t>75611651040020000140</t>
  </si>
  <si>
    <t xml:space="preserve">                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</si>
  <si>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</si>
  <si>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</si>
  <si>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</si>
  <si>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</si>
  <si>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</si>
  <si>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</si>
  <si>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</si>
  <si>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</si>
  <si>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</si>
  <si>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</si>
  <si>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</si>
  <si>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</si>
  <si>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</si>
  <si>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</si>
  <si>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00020700000000000000</t>
  </si>
  <si>
    <t xml:space="preserve">          ПРОЧИЕ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</si>
  <si>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</si>
  <si>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</si>
  <si>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</si>
  <si>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</si>
  <si>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</si>
  <si>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00310804020011000110</t>
  </si>
  <si>
    <t xml:space="preserve">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</si>
  <si>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Бюджет: СП "Деревня Емельяновка"</t>
  </si>
  <si>
    <t xml:space="preserve">ПОСТУПЛЕНИЯ ДОХОДОВ  БЮДЖЕТА МО СП  "ДЕРЕВНЯ ЕМЕЛЬЯНОВКА" ПО КОДАМ КЛАССИФИКАЦИИ ДОХОДОВ БЮДЖЕТОВ БЮДЖЕТНОЙ СИСТЕМЫ РОССИЙСКОЙ ФЕДЕРАЦИИ НА 2019 ГОД
</t>
  </si>
  <si>
    <t>Уточнение (+,-)</t>
  </si>
  <si>
    <t>Приложение № 1 к решению сельской Думы от  30 декабря 2019 года № 172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</si>
</sst>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5">
    <xf numFmtId="0" fontId="0" fillId="0" borderId="0" xfId="0"/>
    <xf numFmtId="0" fontId="0" fillId="0" borderId="0" xfId="0" applyProtection="1">
      <protection locked="0"/>
    </xf>
    <xf numFmtId="0" fontId="5" fillId="5" borderId="1" xfId="1" applyFont="1" applyFill="1" applyAlignment="1">
      <alignment horizontal="left" vertical="top" wrapText="1"/>
    </xf>
    <xf numFmtId="0" fontId="6" fillId="5" borderId="1" xfId="3" applyNumberFormat="1" applyFont="1" applyFill="1" applyProtection="1">
      <alignment horizontal="center" wrapText="1"/>
    </xf>
    <xf numFmtId="10" fontId="6" fillId="5" borderId="2" xfId="18" applyNumberFormat="1" applyFont="1" applyFill="1" applyProtection="1">
      <alignment horizontal="center" vertical="top" shrinkToFit="1"/>
    </xf>
    <xf numFmtId="4" fontId="6" fillId="5" borderId="2" xfId="17" applyNumberFormat="1" applyFont="1" applyFill="1" applyProtection="1">
      <alignment horizontal="right" vertical="top" shrinkToFit="1"/>
    </xf>
    <xf numFmtId="10" fontId="6" fillId="5" borderId="2" xfId="22" applyNumberFormat="1" applyFont="1" applyFill="1" applyProtection="1">
      <alignment horizontal="center" vertical="top" shrinkToFit="1"/>
    </xf>
    <xf numFmtId="4" fontId="6" fillId="5" borderId="2" xfId="21" applyNumberFormat="1" applyFont="1" applyFill="1" applyProtection="1">
      <alignment horizontal="right" vertical="top" shrinkToFit="1"/>
    </xf>
    <xf numFmtId="0" fontId="6" fillId="5" borderId="1" xfId="2" applyNumberFormat="1" applyFont="1" applyFill="1" applyProtection="1"/>
    <xf numFmtId="1" fontId="6" fillId="5" borderId="2" xfId="14" applyNumberFormat="1" applyFont="1" applyFill="1" applyProtection="1">
      <alignment horizontal="center" vertical="top" shrinkToFit="1"/>
    </xf>
    <xf numFmtId="0" fontId="7" fillId="5" borderId="2" xfId="15" applyNumberFormat="1" applyFont="1" applyFill="1" applyProtection="1">
      <alignment horizontal="left" vertical="top" wrapText="1"/>
    </xf>
    <xf numFmtId="1" fontId="7" fillId="5" borderId="2" xfId="14" applyNumberFormat="1" applyFont="1" applyFill="1" applyProtection="1">
      <alignment horizontal="center" vertical="top" shrinkToFit="1"/>
    </xf>
    <xf numFmtId="0" fontId="7" fillId="5" borderId="2" xfId="16" applyNumberFormat="1" applyFont="1" applyFill="1" applyProtection="1">
      <alignment horizontal="center" vertical="top" wrapText="1"/>
    </xf>
    <xf numFmtId="4" fontId="7" fillId="5" borderId="2" xfId="17" applyNumberFormat="1" applyFont="1" applyFill="1" applyProtection="1">
      <alignment horizontal="right" vertical="top" shrinkToFit="1"/>
    </xf>
    <xf numFmtId="0" fontId="6" fillId="5" borderId="2" xfId="15" applyNumberFormat="1" applyFont="1" applyFill="1" applyProtection="1">
      <alignment horizontal="left" vertical="top" wrapText="1"/>
    </xf>
    <xf numFmtId="0" fontId="6" fillId="5" borderId="2" xfId="16" applyNumberFormat="1" applyFont="1" applyFill="1" applyProtection="1">
      <alignment horizontal="center" vertical="top" wrapText="1"/>
    </xf>
    <xf numFmtId="1" fontId="7" fillId="5" borderId="4" xfId="20" applyNumberFormat="1" applyFont="1" applyFill="1" applyProtection="1">
      <alignment horizontal="left" vertical="top" shrinkToFit="1"/>
    </xf>
    <xf numFmtId="4" fontId="7" fillId="5" borderId="2" xfId="21" applyNumberFormat="1" applyFont="1" applyFill="1" applyProtection="1">
      <alignment horizontal="right" vertical="top" shrinkToFit="1"/>
    </xf>
    <xf numFmtId="0" fontId="6" fillId="5" borderId="1" xfId="1" applyNumberFormat="1" applyFont="1" applyFill="1" applyProtection="1">
      <alignment horizontal="left" wrapText="1"/>
    </xf>
    <xf numFmtId="0" fontId="6" fillId="5" borderId="1" xfId="1" applyFont="1" applyFill="1">
      <alignment horizontal="left" wrapText="1"/>
    </xf>
    <xf numFmtId="0" fontId="6" fillId="5" borderId="2" xfId="12" applyNumberFormat="1" applyFont="1" applyFill="1" applyProtection="1">
      <alignment horizontal="center" vertical="center" wrapText="1"/>
    </xf>
    <xf numFmtId="0" fontId="6" fillId="5" borderId="2" xfId="12" applyNumberFormat="1" applyFont="1" applyFill="1" applyProtection="1">
      <alignment horizontal="center" vertical="center" wrapText="1"/>
    </xf>
    <xf numFmtId="0" fontId="6" fillId="5" borderId="2" xfId="12" applyFont="1" applyFill="1">
      <alignment horizontal="center" vertical="center" wrapText="1"/>
    </xf>
    <xf numFmtId="0" fontId="6" fillId="5" borderId="1" xfId="5" applyNumberFormat="1" applyFont="1" applyFill="1" applyProtection="1">
      <alignment horizontal="right"/>
    </xf>
    <xf numFmtId="0" fontId="6" fillId="5" borderId="1" xfId="5" applyFont="1" applyFill="1">
      <alignment horizontal="right"/>
    </xf>
    <xf numFmtId="0" fontId="6" fillId="5" borderId="2" xfId="11" applyNumberFormat="1" applyFont="1" applyFill="1" applyProtection="1">
      <alignment horizontal="center" vertical="center" wrapText="1"/>
    </xf>
    <xf numFmtId="0" fontId="6" fillId="5" borderId="2" xfId="11" applyFont="1" applyFill="1">
      <alignment horizontal="center" vertical="center" wrapText="1"/>
    </xf>
    <xf numFmtId="0" fontId="6" fillId="5" borderId="5" xfId="12" applyNumberFormat="1" applyFont="1" applyFill="1" applyBorder="1" applyAlignment="1" applyProtection="1">
      <alignment horizontal="center" vertical="center" wrapText="1"/>
    </xf>
    <xf numFmtId="0" fontId="6" fillId="5" borderId="6" xfId="12" applyNumberFormat="1" applyFont="1" applyFill="1" applyBorder="1" applyAlignment="1" applyProtection="1">
      <alignment horizontal="center" vertical="center" wrapText="1"/>
    </xf>
    <xf numFmtId="0" fontId="6" fillId="5" borderId="1" xfId="1" applyNumberFormat="1" applyFont="1" applyFill="1" applyProtection="1">
      <alignment horizontal="left" wrapText="1"/>
    </xf>
    <xf numFmtId="0" fontId="6" fillId="5" borderId="1" xfId="1" applyFont="1" applyFill="1">
      <alignment horizontal="left" wrapText="1"/>
    </xf>
    <xf numFmtId="0" fontId="7" fillId="5" borderId="1" xfId="3" applyNumberFormat="1" applyFont="1" applyFill="1" applyProtection="1">
      <alignment horizontal="center" wrapText="1"/>
    </xf>
    <xf numFmtId="0" fontId="7" fillId="5" borderId="1" xfId="3" applyFont="1" applyFill="1">
      <alignment horizontal="center" wrapText="1"/>
    </xf>
    <xf numFmtId="1" fontId="7" fillId="5" borderId="2" xfId="19" applyNumberFormat="1" applyFont="1" applyFill="1" applyProtection="1">
      <alignment horizontal="left" vertical="top" shrinkToFit="1"/>
    </xf>
    <xf numFmtId="1" fontId="7" fillId="5" borderId="2" xfId="19" applyFont="1" applyFill="1">
      <alignment horizontal="left" vertical="top" shrinkToFit="1"/>
    </xf>
    <xf numFmtId="0" fontId="6" fillId="5" borderId="2" xfId="6" applyNumberFormat="1" applyFont="1" applyFill="1" applyProtection="1">
      <alignment horizontal="center" vertical="center" wrapText="1"/>
    </xf>
    <xf numFmtId="0" fontId="6" fillId="5" borderId="2" xfId="6" applyFont="1" applyFill="1">
      <alignment horizontal="center" vertical="center" wrapText="1"/>
    </xf>
    <xf numFmtId="0" fontId="6" fillId="5" borderId="2" xfId="7" applyNumberFormat="1" applyFont="1" applyFill="1" applyProtection="1">
      <alignment horizontal="center" vertical="center" wrapText="1"/>
    </xf>
    <xf numFmtId="0" fontId="6" fillId="5" borderId="2" xfId="7" applyFont="1" applyFill="1">
      <alignment horizontal="center" vertical="center" wrapText="1"/>
    </xf>
    <xf numFmtId="0" fontId="6" fillId="5" borderId="2" xfId="8" applyNumberFormat="1" applyFont="1" applyFill="1" applyProtection="1">
      <alignment horizontal="center" vertical="center" wrapText="1"/>
    </xf>
    <xf numFmtId="0" fontId="6" fillId="5" borderId="2" xfId="8" applyFont="1" applyFill="1">
      <alignment horizontal="center" vertical="center" wrapText="1"/>
    </xf>
    <xf numFmtId="0" fontId="6" fillId="5" borderId="2" xfId="9" applyNumberFormat="1" applyFont="1" applyFill="1" applyProtection="1">
      <alignment horizontal="center" vertical="center" wrapText="1"/>
    </xf>
    <xf numFmtId="0" fontId="6" fillId="5" borderId="2" xfId="9" applyFont="1" applyFill="1">
      <alignment horizontal="center" vertical="center" wrapText="1"/>
    </xf>
    <xf numFmtId="0" fontId="6" fillId="5" borderId="2" xfId="10" applyNumberFormat="1" applyFont="1" applyFill="1" applyProtection="1">
      <alignment horizontal="center" vertical="center" wrapText="1"/>
    </xf>
    <xf numFmtId="0" fontId="6" fillId="5" borderId="2" xfId="10" applyFont="1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6"/>
  <sheetViews>
    <sheetView showGridLines="0" showZeros="0" tabSelected="1" topLeftCell="B1" zoomScaleNormal="100" zoomScaleSheetLayoutView="100" workbookViewId="0">
      <selection activeCell="AF9" sqref="AF9"/>
    </sheetView>
  </sheetViews>
  <sheetFormatPr defaultRowHeight="14.4" outlineLevelRow="6"/>
  <cols>
    <col min="1" max="1" width="8.88671875" style="1" hidden="1"/>
    <col min="2" max="2" width="46.44140625" style="1" customWidth="1"/>
    <col min="3" max="3" width="21.109375" style="1" customWidth="1"/>
    <col min="4" max="15" width="8.88671875" style="1" hidden="1"/>
    <col min="16" max="16" width="13.77734375" style="1" customWidth="1"/>
    <col min="17" max="17" width="8.88671875" style="1" hidden="1"/>
    <col min="18" max="19" width="15.33203125" style="1" customWidth="1"/>
    <col min="20" max="29" width="8.88671875" style="1" hidden="1"/>
    <col min="30" max="16384" width="8.88671875" style="1"/>
  </cols>
  <sheetData>
    <row r="1" spans="1:29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</row>
    <row r="2" spans="1:29" ht="66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2" t="s">
        <v>67</v>
      </c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ht="61.8" customHeight="1">
      <c r="A3" s="31" t="s">
        <v>65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"/>
      <c r="AC3" s="3"/>
    </row>
    <row r="4" spans="1:29" ht="12.75" customHeight="1">
      <c r="A4" s="23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</row>
    <row r="5" spans="1:29" ht="30" customHeight="1">
      <c r="A5" s="35" t="s">
        <v>1</v>
      </c>
      <c r="B5" s="37" t="s">
        <v>2</v>
      </c>
      <c r="C5" s="39" t="s">
        <v>3</v>
      </c>
      <c r="D5" s="41" t="s">
        <v>1</v>
      </c>
      <c r="E5" s="43" t="s">
        <v>1</v>
      </c>
      <c r="F5" s="25" t="s">
        <v>4</v>
      </c>
      <c r="G5" s="26"/>
      <c r="H5" s="26"/>
      <c r="I5" s="25" t="s">
        <v>5</v>
      </c>
      <c r="J5" s="26"/>
      <c r="K5" s="26"/>
      <c r="L5" s="21" t="s">
        <v>1</v>
      </c>
      <c r="M5" s="21" t="s">
        <v>1</v>
      </c>
      <c r="N5" s="21" t="s">
        <v>1</v>
      </c>
      <c r="O5" s="21" t="s">
        <v>1</v>
      </c>
      <c r="P5" s="21" t="s">
        <v>6</v>
      </c>
      <c r="Q5" s="21" t="s">
        <v>1</v>
      </c>
      <c r="R5" s="27" t="s">
        <v>66</v>
      </c>
      <c r="S5" s="21" t="s">
        <v>7</v>
      </c>
      <c r="T5" s="21" t="s">
        <v>1</v>
      </c>
      <c r="U5" s="21" t="s">
        <v>1</v>
      </c>
      <c r="V5" s="21" t="s">
        <v>1</v>
      </c>
      <c r="W5" s="21" t="s">
        <v>1</v>
      </c>
      <c r="X5" s="21" t="s">
        <v>1</v>
      </c>
      <c r="Y5" s="21" t="s">
        <v>1</v>
      </c>
      <c r="Z5" s="25" t="s">
        <v>8</v>
      </c>
      <c r="AA5" s="26"/>
      <c r="AB5" s="25" t="s">
        <v>9</v>
      </c>
      <c r="AC5" s="26"/>
    </row>
    <row r="6" spans="1:29">
      <c r="A6" s="36"/>
      <c r="B6" s="38"/>
      <c r="C6" s="40"/>
      <c r="D6" s="42"/>
      <c r="E6" s="44"/>
      <c r="F6" s="20" t="s">
        <v>1</v>
      </c>
      <c r="G6" s="20" t="s">
        <v>1</v>
      </c>
      <c r="H6" s="20" t="s">
        <v>1</v>
      </c>
      <c r="I6" s="20" t="s">
        <v>1</v>
      </c>
      <c r="J6" s="20" t="s">
        <v>1</v>
      </c>
      <c r="K6" s="20" t="s">
        <v>1</v>
      </c>
      <c r="L6" s="22"/>
      <c r="M6" s="22"/>
      <c r="N6" s="22"/>
      <c r="O6" s="22"/>
      <c r="P6" s="22"/>
      <c r="Q6" s="22"/>
      <c r="R6" s="28"/>
      <c r="S6" s="22"/>
      <c r="T6" s="22"/>
      <c r="U6" s="22"/>
      <c r="V6" s="22"/>
      <c r="W6" s="22"/>
      <c r="X6" s="22"/>
      <c r="Y6" s="22"/>
      <c r="Z6" s="20" t="s">
        <v>1</v>
      </c>
      <c r="AA6" s="20" t="s">
        <v>1</v>
      </c>
      <c r="AB6" s="20" t="s">
        <v>1</v>
      </c>
      <c r="AC6" s="20" t="s">
        <v>1</v>
      </c>
    </row>
    <row r="7" spans="1:29" ht="19.2" customHeight="1">
      <c r="A7" s="9" t="s">
        <v>10</v>
      </c>
      <c r="B7" s="10" t="s">
        <v>64</v>
      </c>
      <c r="C7" s="11" t="s">
        <v>10</v>
      </c>
      <c r="D7" s="11"/>
      <c r="E7" s="11"/>
      <c r="F7" s="12"/>
      <c r="G7" s="11"/>
      <c r="H7" s="11"/>
      <c r="I7" s="11"/>
      <c r="J7" s="11"/>
      <c r="K7" s="11"/>
      <c r="L7" s="11"/>
      <c r="M7" s="11"/>
      <c r="N7" s="11"/>
      <c r="O7" s="13">
        <v>0</v>
      </c>
      <c r="P7" s="13">
        <v>2585553</v>
      </c>
      <c r="Q7" s="13">
        <v>1718321.9</v>
      </c>
      <c r="R7" s="13">
        <f>SUM(S7-P7)</f>
        <v>1718321.9000000004</v>
      </c>
      <c r="S7" s="13">
        <v>4303874.9000000004</v>
      </c>
      <c r="T7" s="5">
        <v>4303874.9000000004</v>
      </c>
      <c r="U7" s="5">
        <v>4303874.9000000004</v>
      </c>
      <c r="V7" s="5">
        <v>0</v>
      </c>
      <c r="W7" s="5">
        <v>0</v>
      </c>
      <c r="X7" s="5">
        <v>0</v>
      </c>
      <c r="Y7" s="5">
        <v>0</v>
      </c>
      <c r="Z7" s="5">
        <v>99120.82</v>
      </c>
      <c r="AA7" s="4">
        <v>0.9769694002955337</v>
      </c>
      <c r="AB7" s="5">
        <v>0</v>
      </c>
      <c r="AC7" s="4"/>
    </row>
    <row r="8" spans="1:29" ht="34.200000000000003" customHeight="1" outlineLevel="1">
      <c r="A8" s="9" t="s">
        <v>11</v>
      </c>
      <c r="B8" s="10" t="s">
        <v>12</v>
      </c>
      <c r="C8" s="11" t="s">
        <v>11</v>
      </c>
      <c r="D8" s="11"/>
      <c r="E8" s="11"/>
      <c r="F8" s="12"/>
      <c r="G8" s="11"/>
      <c r="H8" s="11"/>
      <c r="I8" s="11"/>
      <c r="J8" s="11"/>
      <c r="K8" s="11"/>
      <c r="L8" s="11"/>
      <c r="M8" s="11"/>
      <c r="N8" s="11"/>
      <c r="O8" s="13">
        <v>0</v>
      </c>
      <c r="P8" s="13">
        <v>808532</v>
      </c>
      <c r="Q8" s="13">
        <v>150808.9</v>
      </c>
      <c r="R8" s="13">
        <f t="shared" ref="R8:R30" si="0">SUM(S8-P8)</f>
        <v>150808.90000000002</v>
      </c>
      <c r="S8" s="13">
        <v>959340.9</v>
      </c>
      <c r="T8" s="5">
        <v>959340.9</v>
      </c>
      <c r="U8" s="5">
        <v>959340.9</v>
      </c>
      <c r="V8" s="5">
        <v>0</v>
      </c>
      <c r="W8" s="5">
        <v>0</v>
      </c>
      <c r="X8" s="5">
        <v>0</v>
      </c>
      <c r="Y8" s="5">
        <v>0</v>
      </c>
      <c r="Z8" s="5">
        <v>53433.440000000002</v>
      </c>
      <c r="AA8" s="4">
        <v>0.94430192645805056</v>
      </c>
      <c r="AB8" s="5">
        <v>0</v>
      </c>
      <c r="AC8" s="4"/>
    </row>
    <row r="9" spans="1:29" ht="17.399999999999999" customHeight="1" outlineLevel="2">
      <c r="A9" s="9" t="s">
        <v>13</v>
      </c>
      <c r="B9" s="10" t="s">
        <v>14</v>
      </c>
      <c r="C9" s="11" t="s">
        <v>13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4032</v>
      </c>
      <c r="Q9" s="13">
        <v>6595.98</v>
      </c>
      <c r="R9" s="13">
        <f t="shared" si="0"/>
        <v>6595.98</v>
      </c>
      <c r="S9" s="13">
        <v>10627.98</v>
      </c>
      <c r="T9" s="5">
        <v>10627.98</v>
      </c>
      <c r="U9" s="5">
        <v>10627.98</v>
      </c>
      <c r="V9" s="5">
        <v>0</v>
      </c>
      <c r="W9" s="5">
        <v>0</v>
      </c>
      <c r="X9" s="5">
        <v>0</v>
      </c>
      <c r="Y9" s="5">
        <v>0</v>
      </c>
      <c r="Z9" s="5">
        <v>1991.44</v>
      </c>
      <c r="AA9" s="4">
        <v>0.81262290670475479</v>
      </c>
      <c r="AB9" s="5">
        <v>0</v>
      </c>
      <c r="AC9" s="4"/>
    </row>
    <row r="10" spans="1:29" ht="18.600000000000001" customHeight="1" outlineLevel="4">
      <c r="A10" s="9" t="s">
        <v>15</v>
      </c>
      <c r="B10" s="14" t="s">
        <v>16</v>
      </c>
      <c r="C10" s="9" t="s">
        <v>15</v>
      </c>
      <c r="D10" s="9"/>
      <c r="E10" s="9"/>
      <c r="F10" s="15"/>
      <c r="G10" s="9"/>
      <c r="H10" s="9"/>
      <c r="I10" s="9"/>
      <c r="J10" s="9"/>
      <c r="K10" s="9"/>
      <c r="L10" s="9"/>
      <c r="M10" s="9"/>
      <c r="N10" s="9"/>
      <c r="O10" s="5">
        <v>0</v>
      </c>
      <c r="P10" s="5">
        <v>4032</v>
      </c>
      <c r="Q10" s="5">
        <v>6595.98</v>
      </c>
      <c r="R10" s="5">
        <f t="shared" si="0"/>
        <v>6595.98</v>
      </c>
      <c r="S10" s="5">
        <v>10627.98</v>
      </c>
      <c r="T10" s="5">
        <v>10627.98</v>
      </c>
      <c r="U10" s="5">
        <v>10627.98</v>
      </c>
      <c r="V10" s="5">
        <v>0</v>
      </c>
      <c r="W10" s="5">
        <v>0</v>
      </c>
      <c r="X10" s="5">
        <v>0</v>
      </c>
      <c r="Y10" s="5">
        <v>0</v>
      </c>
      <c r="Z10" s="5">
        <v>1991.44</v>
      </c>
      <c r="AA10" s="4">
        <v>0.81262290670475479</v>
      </c>
      <c r="AB10" s="5">
        <v>0</v>
      </c>
      <c r="AC10" s="4"/>
    </row>
    <row r="11" spans="1:29" ht="19.2" customHeight="1" outlineLevel="2">
      <c r="A11" s="9" t="s">
        <v>17</v>
      </c>
      <c r="B11" s="10" t="s">
        <v>18</v>
      </c>
      <c r="C11" s="11" t="s">
        <v>17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20000</v>
      </c>
      <c r="Q11" s="13">
        <v>12175.09</v>
      </c>
      <c r="R11" s="13">
        <f t="shared" si="0"/>
        <v>12175.09</v>
      </c>
      <c r="S11" s="13">
        <v>32175.09</v>
      </c>
      <c r="T11" s="5">
        <v>32175.09</v>
      </c>
      <c r="U11" s="5">
        <v>32175.09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4">
        <v>1</v>
      </c>
      <c r="AB11" s="5">
        <v>0</v>
      </c>
      <c r="AC11" s="4"/>
    </row>
    <row r="12" spans="1:29" ht="30.6" customHeight="1" outlineLevel="4">
      <c r="A12" s="9" t="s">
        <v>19</v>
      </c>
      <c r="B12" s="14" t="s">
        <v>20</v>
      </c>
      <c r="C12" s="9" t="s">
        <v>19</v>
      </c>
      <c r="D12" s="9"/>
      <c r="E12" s="9"/>
      <c r="F12" s="15"/>
      <c r="G12" s="9"/>
      <c r="H12" s="9"/>
      <c r="I12" s="9"/>
      <c r="J12" s="9"/>
      <c r="K12" s="9"/>
      <c r="L12" s="9"/>
      <c r="M12" s="9"/>
      <c r="N12" s="9"/>
      <c r="O12" s="5">
        <v>0</v>
      </c>
      <c r="P12" s="5">
        <v>20000</v>
      </c>
      <c r="Q12" s="5">
        <v>4975.09</v>
      </c>
      <c r="R12" s="5">
        <f t="shared" si="0"/>
        <v>4975.09</v>
      </c>
      <c r="S12" s="5">
        <v>24975.09</v>
      </c>
      <c r="T12" s="5">
        <v>24975.09</v>
      </c>
      <c r="U12" s="5">
        <v>24975.09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4">
        <v>1</v>
      </c>
      <c r="AB12" s="5">
        <v>0</v>
      </c>
      <c r="AC12" s="4"/>
    </row>
    <row r="13" spans="1:29" ht="18" customHeight="1" outlineLevel="4">
      <c r="A13" s="9" t="s">
        <v>21</v>
      </c>
      <c r="B13" s="14" t="s">
        <v>22</v>
      </c>
      <c r="C13" s="9" t="s">
        <v>21</v>
      </c>
      <c r="D13" s="9"/>
      <c r="E13" s="9"/>
      <c r="F13" s="15"/>
      <c r="G13" s="9"/>
      <c r="H13" s="9"/>
      <c r="I13" s="9"/>
      <c r="J13" s="9"/>
      <c r="K13" s="9"/>
      <c r="L13" s="9"/>
      <c r="M13" s="9"/>
      <c r="N13" s="9"/>
      <c r="O13" s="5">
        <v>0</v>
      </c>
      <c r="P13" s="5">
        <v>0</v>
      </c>
      <c r="Q13" s="5">
        <v>7200</v>
      </c>
      <c r="R13" s="5">
        <f t="shared" si="0"/>
        <v>7200</v>
      </c>
      <c r="S13" s="5">
        <v>7200</v>
      </c>
      <c r="T13" s="5">
        <v>7200</v>
      </c>
      <c r="U13" s="5">
        <v>7200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4">
        <v>1</v>
      </c>
      <c r="AB13" s="5">
        <v>0</v>
      </c>
      <c r="AC13" s="4"/>
    </row>
    <row r="14" spans="1:29" ht="19.2" customHeight="1" outlineLevel="2">
      <c r="A14" s="9" t="s">
        <v>23</v>
      </c>
      <c r="B14" s="10" t="s">
        <v>24</v>
      </c>
      <c r="C14" s="11" t="s">
        <v>23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718000</v>
      </c>
      <c r="Q14" s="13">
        <v>147037.82999999999</v>
      </c>
      <c r="R14" s="13">
        <f t="shared" si="0"/>
        <v>147037.82999999996</v>
      </c>
      <c r="S14" s="13">
        <v>865037.83</v>
      </c>
      <c r="T14" s="5">
        <v>865037.83</v>
      </c>
      <c r="U14" s="5">
        <v>865037.83</v>
      </c>
      <c r="V14" s="5">
        <v>0</v>
      </c>
      <c r="W14" s="5">
        <v>0</v>
      </c>
      <c r="X14" s="5">
        <v>0</v>
      </c>
      <c r="Y14" s="5">
        <v>0</v>
      </c>
      <c r="Z14" s="5">
        <v>-58</v>
      </c>
      <c r="AA14" s="4">
        <v>1.0000670490907895</v>
      </c>
      <c r="AB14" s="5">
        <v>0</v>
      </c>
      <c r="AC14" s="4"/>
    </row>
    <row r="15" spans="1:29" ht="17.399999999999999" customHeight="1" outlineLevel="4">
      <c r="A15" s="9" t="s">
        <v>25</v>
      </c>
      <c r="B15" s="14" t="s">
        <v>26</v>
      </c>
      <c r="C15" s="9" t="s">
        <v>25</v>
      </c>
      <c r="D15" s="9"/>
      <c r="E15" s="9"/>
      <c r="F15" s="15"/>
      <c r="G15" s="9"/>
      <c r="H15" s="9"/>
      <c r="I15" s="9"/>
      <c r="J15" s="9"/>
      <c r="K15" s="9"/>
      <c r="L15" s="9"/>
      <c r="M15" s="9"/>
      <c r="N15" s="9"/>
      <c r="O15" s="5">
        <v>0</v>
      </c>
      <c r="P15" s="5">
        <v>110000</v>
      </c>
      <c r="Q15" s="5">
        <v>120198</v>
      </c>
      <c r="R15" s="5">
        <f t="shared" si="0"/>
        <v>120198</v>
      </c>
      <c r="S15" s="5">
        <v>230198</v>
      </c>
      <c r="T15" s="5">
        <v>230198</v>
      </c>
      <c r="U15" s="5">
        <v>230198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4">
        <v>1</v>
      </c>
      <c r="AB15" s="5">
        <v>0</v>
      </c>
      <c r="AC15" s="4"/>
    </row>
    <row r="16" spans="1:29" ht="18.600000000000001" customHeight="1" outlineLevel="4">
      <c r="A16" s="9" t="s">
        <v>27</v>
      </c>
      <c r="B16" s="10" t="s">
        <v>28</v>
      </c>
      <c r="C16" s="11" t="s">
        <v>27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>
        <v>0</v>
      </c>
      <c r="P16" s="13">
        <v>608000</v>
      </c>
      <c r="Q16" s="13">
        <v>26839.83</v>
      </c>
      <c r="R16" s="13">
        <f t="shared" si="0"/>
        <v>26839.829999999958</v>
      </c>
      <c r="S16" s="13">
        <v>634839.82999999996</v>
      </c>
      <c r="T16" s="5">
        <v>634839.82999999996</v>
      </c>
      <c r="U16" s="5">
        <v>634839.82999999996</v>
      </c>
      <c r="V16" s="5">
        <v>0</v>
      </c>
      <c r="W16" s="5">
        <v>0</v>
      </c>
      <c r="X16" s="5">
        <v>0</v>
      </c>
      <c r="Y16" s="5">
        <v>0</v>
      </c>
      <c r="Z16" s="5">
        <v>-58</v>
      </c>
      <c r="AA16" s="4">
        <v>1.0000913616273888</v>
      </c>
      <c r="AB16" s="5">
        <v>0</v>
      </c>
      <c r="AC16" s="4"/>
    </row>
    <row r="17" spans="1:29" ht="19.8" customHeight="1" outlineLevel="5">
      <c r="A17" s="9" t="s">
        <v>29</v>
      </c>
      <c r="B17" s="14" t="s">
        <v>30</v>
      </c>
      <c r="C17" s="9" t="s">
        <v>29</v>
      </c>
      <c r="D17" s="9"/>
      <c r="E17" s="9"/>
      <c r="F17" s="15"/>
      <c r="G17" s="9"/>
      <c r="H17" s="9"/>
      <c r="I17" s="9"/>
      <c r="J17" s="9"/>
      <c r="K17" s="9"/>
      <c r="L17" s="9"/>
      <c r="M17" s="9"/>
      <c r="N17" s="9"/>
      <c r="O17" s="5">
        <v>0</v>
      </c>
      <c r="P17" s="5">
        <v>8000</v>
      </c>
      <c r="Q17" s="5">
        <v>432.64</v>
      </c>
      <c r="R17" s="5">
        <f t="shared" si="0"/>
        <v>432.63999999999942</v>
      </c>
      <c r="S17" s="5">
        <v>8432.64</v>
      </c>
      <c r="T17" s="5">
        <v>8432.64</v>
      </c>
      <c r="U17" s="5">
        <v>8432.64</v>
      </c>
      <c r="V17" s="5">
        <v>0</v>
      </c>
      <c r="W17" s="5">
        <v>0</v>
      </c>
      <c r="X17" s="5">
        <v>0</v>
      </c>
      <c r="Y17" s="5">
        <v>0</v>
      </c>
      <c r="Z17" s="5">
        <v>-58</v>
      </c>
      <c r="AA17" s="4">
        <v>1.0068780358227079</v>
      </c>
      <c r="AB17" s="5">
        <v>0</v>
      </c>
      <c r="AC17" s="4"/>
    </row>
    <row r="18" spans="1:29" ht="19.2" customHeight="1" outlineLevel="5">
      <c r="A18" s="9" t="s">
        <v>31</v>
      </c>
      <c r="B18" s="14" t="s">
        <v>32</v>
      </c>
      <c r="C18" s="9" t="s">
        <v>31</v>
      </c>
      <c r="D18" s="9"/>
      <c r="E18" s="9"/>
      <c r="F18" s="15"/>
      <c r="G18" s="9"/>
      <c r="H18" s="9"/>
      <c r="I18" s="9"/>
      <c r="J18" s="9"/>
      <c r="K18" s="9"/>
      <c r="L18" s="9"/>
      <c r="M18" s="9"/>
      <c r="N18" s="9"/>
      <c r="O18" s="5">
        <v>0</v>
      </c>
      <c r="P18" s="5">
        <v>600000</v>
      </c>
      <c r="Q18" s="5">
        <v>26407.19</v>
      </c>
      <c r="R18" s="5">
        <f t="shared" si="0"/>
        <v>26407.189999999944</v>
      </c>
      <c r="S18" s="5">
        <v>626407.18999999994</v>
      </c>
      <c r="T18" s="5">
        <v>626407.18999999994</v>
      </c>
      <c r="U18" s="5">
        <v>626407.18999999994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4">
        <v>1</v>
      </c>
      <c r="AB18" s="5">
        <v>0</v>
      </c>
      <c r="AC18" s="4"/>
    </row>
    <row r="19" spans="1:29" ht="19.8" customHeight="1" outlineLevel="2">
      <c r="A19" s="9" t="s">
        <v>58</v>
      </c>
      <c r="B19" s="10" t="s">
        <v>59</v>
      </c>
      <c r="C19" s="11" t="s">
        <v>58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</v>
      </c>
      <c r="Q19" s="13">
        <v>0</v>
      </c>
      <c r="R19" s="13">
        <f t="shared" si="0"/>
        <v>0</v>
      </c>
      <c r="S19" s="13">
        <v>1000</v>
      </c>
      <c r="T19" s="5">
        <v>1000</v>
      </c>
      <c r="U19" s="5">
        <v>1000</v>
      </c>
      <c r="V19" s="5">
        <v>0</v>
      </c>
      <c r="W19" s="5">
        <v>0</v>
      </c>
      <c r="X19" s="5">
        <v>0</v>
      </c>
      <c r="Y19" s="5">
        <v>0</v>
      </c>
      <c r="Z19" s="5">
        <v>1000</v>
      </c>
      <c r="AA19" s="4">
        <v>0</v>
      </c>
      <c r="AB19" s="5">
        <v>0</v>
      </c>
      <c r="AC19" s="4"/>
    </row>
    <row r="20" spans="1:29" ht="96.6" outlineLevel="6">
      <c r="A20" s="9" t="s">
        <v>62</v>
      </c>
      <c r="B20" s="14" t="s">
        <v>63</v>
      </c>
      <c r="C20" s="9" t="s">
        <v>62</v>
      </c>
      <c r="D20" s="9"/>
      <c r="E20" s="9"/>
      <c r="F20" s="15"/>
      <c r="G20" s="9"/>
      <c r="H20" s="9"/>
      <c r="I20" s="9"/>
      <c r="J20" s="9"/>
      <c r="K20" s="9"/>
      <c r="L20" s="9"/>
      <c r="M20" s="9"/>
      <c r="N20" s="9"/>
      <c r="O20" s="5">
        <v>0</v>
      </c>
      <c r="P20" s="5">
        <v>1000</v>
      </c>
      <c r="Q20" s="5">
        <v>0</v>
      </c>
      <c r="R20" s="5">
        <f t="shared" si="0"/>
        <v>0</v>
      </c>
      <c r="S20" s="5">
        <v>1000</v>
      </c>
      <c r="T20" s="5">
        <v>1000</v>
      </c>
      <c r="U20" s="5">
        <v>1000</v>
      </c>
      <c r="V20" s="5">
        <v>0</v>
      </c>
      <c r="W20" s="5">
        <v>0</v>
      </c>
      <c r="X20" s="5">
        <v>0</v>
      </c>
      <c r="Y20" s="5">
        <v>0</v>
      </c>
      <c r="Z20" s="5">
        <v>1000</v>
      </c>
      <c r="AA20" s="4">
        <v>0</v>
      </c>
      <c r="AB20" s="5">
        <v>0</v>
      </c>
      <c r="AC20" s="4"/>
    </row>
    <row r="21" spans="1:29" ht="41.4" outlineLevel="2">
      <c r="A21" s="9" t="s">
        <v>33</v>
      </c>
      <c r="B21" s="10" t="s">
        <v>34</v>
      </c>
      <c r="C21" s="11" t="s">
        <v>33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>
        <v>0</v>
      </c>
      <c r="P21" s="13">
        <v>50000</v>
      </c>
      <c r="Q21" s="13">
        <v>0</v>
      </c>
      <c r="R21" s="13">
        <f t="shared" si="0"/>
        <v>0</v>
      </c>
      <c r="S21" s="13">
        <v>50000</v>
      </c>
      <c r="T21" s="5">
        <v>50000</v>
      </c>
      <c r="U21" s="5">
        <v>50000</v>
      </c>
      <c r="V21" s="5">
        <v>0</v>
      </c>
      <c r="W21" s="5">
        <v>0</v>
      </c>
      <c r="X21" s="5">
        <v>0</v>
      </c>
      <c r="Y21" s="5">
        <v>0</v>
      </c>
      <c r="Z21" s="5">
        <v>50000</v>
      </c>
      <c r="AA21" s="4">
        <v>0</v>
      </c>
      <c r="AB21" s="5">
        <v>0</v>
      </c>
      <c r="AC21" s="4"/>
    </row>
    <row r="22" spans="1:29" ht="103.2" customHeight="1" outlineLevel="4">
      <c r="A22" s="9" t="s">
        <v>35</v>
      </c>
      <c r="B22" s="14" t="s">
        <v>36</v>
      </c>
      <c r="C22" s="9" t="s">
        <v>35</v>
      </c>
      <c r="D22" s="9"/>
      <c r="E22" s="9"/>
      <c r="F22" s="15"/>
      <c r="G22" s="9"/>
      <c r="H22" s="9"/>
      <c r="I22" s="9"/>
      <c r="J22" s="9"/>
      <c r="K22" s="9"/>
      <c r="L22" s="9"/>
      <c r="M22" s="9"/>
      <c r="N22" s="9"/>
      <c r="O22" s="5">
        <v>0</v>
      </c>
      <c r="P22" s="5">
        <v>50000</v>
      </c>
      <c r="Q22" s="5">
        <v>0</v>
      </c>
      <c r="R22" s="5">
        <f t="shared" si="0"/>
        <v>0</v>
      </c>
      <c r="S22" s="5">
        <v>50000</v>
      </c>
      <c r="T22" s="5">
        <v>50000</v>
      </c>
      <c r="U22" s="5">
        <v>50000</v>
      </c>
      <c r="V22" s="5">
        <v>0</v>
      </c>
      <c r="W22" s="5">
        <v>0</v>
      </c>
      <c r="X22" s="5">
        <v>0</v>
      </c>
      <c r="Y22" s="5">
        <v>0</v>
      </c>
      <c r="Z22" s="5">
        <v>50000</v>
      </c>
      <c r="AA22" s="4">
        <v>0</v>
      </c>
      <c r="AB22" s="5">
        <v>0</v>
      </c>
      <c r="AC22" s="4"/>
    </row>
    <row r="23" spans="1:29" ht="32.4" customHeight="1" outlineLevel="2">
      <c r="A23" s="9" t="s">
        <v>37</v>
      </c>
      <c r="B23" s="10" t="s">
        <v>38</v>
      </c>
      <c r="C23" s="11" t="s">
        <v>37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500</v>
      </c>
      <c r="Q23" s="13">
        <v>0</v>
      </c>
      <c r="R23" s="13">
        <f t="shared" si="0"/>
        <v>0</v>
      </c>
      <c r="S23" s="13">
        <v>500</v>
      </c>
      <c r="T23" s="5">
        <v>500</v>
      </c>
      <c r="U23" s="5">
        <v>500</v>
      </c>
      <c r="V23" s="5">
        <v>0</v>
      </c>
      <c r="W23" s="5">
        <v>0</v>
      </c>
      <c r="X23" s="5">
        <v>0</v>
      </c>
      <c r="Y23" s="5">
        <v>0</v>
      </c>
      <c r="Z23" s="5">
        <v>500</v>
      </c>
      <c r="AA23" s="4">
        <v>0</v>
      </c>
      <c r="AB23" s="5">
        <v>0</v>
      </c>
      <c r="AC23" s="4"/>
    </row>
    <row r="24" spans="1:29" ht="69" outlineLevel="6">
      <c r="A24" s="9" t="s">
        <v>39</v>
      </c>
      <c r="B24" s="14" t="s">
        <v>40</v>
      </c>
      <c r="C24" s="9" t="s">
        <v>39</v>
      </c>
      <c r="D24" s="9"/>
      <c r="E24" s="9"/>
      <c r="F24" s="15"/>
      <c r="G24" s="9"/>
      <c r="H24" s="9"/>
      <c r="I24" s="9"/>
      <c r="J24" s="9"/>
      <c r="K24" s="9"/>
      <c r="L24" s="9"/>
      <c r="M24" s="9"/>
      <c r="N24" s="9"/>
      <c r="O24" s="5">
        <v>0</v>
      </c>
      <c r="P24" s="5">
        <v>500</v>
      </c>
      <c r="Q24" s="5">
        <v>0</v>
      </c>
      <c r="R24" s="5">
        <f t="shared" si="0"/>
        <v>0</v>
      </c>
      <c r="S24" s="5">
        <v>500</v>
      </c>
      <c r="T24" s="5">
        <v>500</v>
      </c>
      <c r="U24" s="5">
        <v>500</v>
      </c>
      <c r="V24" s="5">
        <v>0</v>
      </c>
      <c r="W24" s="5">
        <v>0</v>
      </c>
      <c r="X24" s="5">
        <v>0</v>
      </c>
      <c r="Y24" s="5">
        <v>0</v>
      </c>
      <c r="Z24" s="5">
        <v>500</v>
      </c>
      <c r="AA24" s="4">
        <v>0</v>
      </c>
      <c r="AB24" s="5">
        <v>0</v>
      </c>
      <c r="AC24" s="4"/>
    </row>
    <row r="25" spans="1:29" outlineLevel="2">
      <c r="A25" s="9" t="s">
        <v>41</v>
      </c>
      <c r="B25" s="10" t="s">
        <v>42</v>
      </c>
      <c r="C25" s="11" t="s">
        <v>41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>
        <v>0</v>
      </c>
      <c r="P25" s="13">
        <v>15000</v>
      </c>
      <c r="Q25" s="13">
        <v>-15000</v>
      </c>
      <c r="R25" s="13">
        <f t="shared" si="0"/>
        <v>-15000</v>
      </c>
      <c r="S25" s="13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4"/>
      <c r="AB25" s="5">
        <v>0</v>
      </c>
      <c r="AC25" s="4"/>
    </row>
    <row r="26" spans="1:29" outlineLevel="4">
      <c r="A26" s="9" t="s">
        <v>43</v>
      </c>
      <c r="B26" s="14" t="s">
        <v>44</v>
      </c>
      <c r="C26" s="9" t="s">
        <v>43</v>
      </c>
      <c r="D26" s="9"/>
      <c r="E26" s="9"/>
      <c r="F26" s="15"/>
      <c r="G26" s="9"/>
      <c r="H26" s="9"/>
      <c r="I26" s="9"/>
      <c r="J26" s="9"/>
      <c r="K26" s="9"/>
      <c r="L26" s="9"/>
      <c r="M26" s="9"/>
      <c r="N26" s="9"/>
      <c r="O26" s="5">
        <v>0</v>
      </c>
      <c r="P26" s="5">
        <v>15000</v>
      </c>
      <c r="Q26" s="5">
        <v>-15000</v>
      </c>
      <c r="R26" s="5">
        <f t="shared" si="0"/>
        <v>-15000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4"/>
      <c r="AB26" s="5">
        <v>0</v>
      </c>
      <c r="AC26" s="4"/>
    </row>
    <row r="27" spans="1:29" outlineLevel="1">
      <c r="A27" s="9" t="s">
        <v>45</v>
      </c>
      <c r="B27" s="10" t="s">
        <v>46</v>
      </c>
      <c r="C27" s="11" t="s">
        <v>45</v>
      </c>
      <c r="D27" s="11"/>
      <c r="E27" s="11"/>
      <c r="F27" s="12"/>
      <c r="G27" s="11"/>
      <c r="H27" s="11"/>
      <c r="I27" s="11"/>
      <c r="J27" s="11"/>
      <c r="K27" s="11"/>
      <c r="L27" s="11"/>
      <c r="M27" s="11"/>
      <c r="N27" s="11"/>
      <c r="O27" s="13">
        <v>0</v>
      </c>
      <c r="P27" s="13">
        <v>1777021</v>
      </c>
      <c r="Q27" s="13">
        <v>1567513</v>
      </c>
      <c r="R27" s="13">
        <f t="shared" si="0"/>
        <v>1567513</v>
      </c>
      <c r="S27" s="13">
        <v>3344534</v>
      </c>
      <c r="T27" s="5">
        <v>3344534</v>
      </c>
      <c r="U27" s="5">
        <v>3344534</v>
      </c>
      <c r="V27" s="5">
        <v>0</v>
      </c>
      <c r="W27" s="5">
        <v>0</v>
      </c>
      <c r="X27" s="5">
        <v>0</v>
      </c>
      <c r="Y27" s="5">
        <v>0</v>
      </c>
      <c r="Z27" s="5">
        <v>45687.38</v>
      </c>
      <c r="AA27" s="4">
        <v>0.98633968738245748</v>
      </c>
      <c r="AB27" s="5">
        <v>0</v>
      </c>
      <c r="AC27" s="4"/>
    </row>
    <row r="28" spans="1:29" ht="45" customHeight="1" outlineLevel="2">
      <c r="A28" s="9" t="s">
        <v>47</v>
      </c>
      <c r="B28" s="14" t="s">
        <v>48</v>
      </c>
      <c r="C28" s="9" t="s">
        <v>47</v>
      </c>
      <c r="D28" s="9"/>
      <c r="E28" s="9"/>
      <c r="F28" s="15"/>
      <c r="G28" s="9"/>
      <c r="H28" s="9"/>
      <c r="I28" s="9"/>
      <c r="J28" s="9"/>
      <c r="K28" s="9"/>
      <c r="L28" s="9"/>
      <c r="M28" s="9"/>
      <c r="N28" s="9"/>
      <c r="O28" s="5">
        <v>0</v>
      </c>
      <c r="P28" s="5">
        <v>1777021</v>
      </c>
      <c r="Q28" s="5">
        <v>1507513</v>
      </c>
      <c r="R28" s="5">
        <f t="shared" si="0"/>
        <v>1507513</v>
      </c>
      <c r="S28" s="5">
        <v>3284534</v>
      </c>
      <c r="T28" s="5">
        <v>3284534</v>
      </c>
      <c r="U28" s="5">
        <v>3284534</v>
      </c>
      <c r="V28" s="5">
        <v>0</v>
      </c>
      <c r="W28" s="5">
        <v>0</v>
      </c>
      <c r="X28" s="5">
        <v>0</v>
      </c>
      <c r="Y28" s="5">
        <v>0</v>
      </c>
      <c r="Z28" s="5">
        <v>45687.38</v>
      </c>
      <c r="AA28" s="4">
        <v>0.98609014855684252</v>
      </c>
      <c r="AB28" s="5">
        <v>0</v>
      </c>
      <c r="AC28" s="4"/>
    </row>
    <row r="29" spans="1:29" ht="30.6" customHeight="1" outlineLevel="3">
      <c r="A29" s="9" t="s">
        <v>49</v>
      </c>
      <c r="B29" s="14" t="s">
        <v>50</v>
      </c>
      <c r="C29" s="9" t="s">
        <v>49</v>
      </c>
      <c r="D29" s="9"/>
      <c r="E29" s="9"/>
      <c r="F29" s="15"/>
      <c r="G29" s="9"/>
      <c r="H29" s="9"/>
      <c r="I29" s="9"/>
      <c r="J29" s="9"/>
      <c r="K29" s="9"/>
      <c r="L29" s="9"/>
      <c r="M29" s="9"/>
      <c r="N29" s="9"/>
      <c r="O29" s="5">
        <v>0</v>
      </c>
      <c r="P29" s="5">
        <v>1240735</v>
      </c>
      <c r="Q29" s="5">
        <v>111775</v>
      </c>
      <c r="R29" s="5">
        <f t="shared" si="0"/>
        <v>111775</v>
      </c>
      <c r="S29" s="5">
        <v>1352510</v>
      </c>
      <c r="T29" s="5">
        <v>1352510</v>
      </c>
      <c r="U29" s="5">
        <v>1352510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4">
        <v>1</v>
      </c>
      <c r="AB29" s="5">
        <v>0</v>
      </c>
      <c r="AC29" s="4"/>
    </row>
    <row r="30" spans="1:29" ht="32.4" customHeight="1" outlineLevel="3">
      <c r="A30" s="9" t="s">
        <v>51</v>
      </c>
      <c r="B30" s="14" t="s">
        <v>52</v>
      </c>
      <c r="C30" s="9" t="s">
        <v>51</v>
      </c>
      <c r="D30" s="9"/>
      <c r="E30" s="9"/>
      <c r="F30" s="15"/>
      <c r="G30" s="9"/>
      <c r="H30" s="9"/>
      <c r="I30" s="9"/>
      <c r="J30" s="9"/>
      <c r="K30" s="9"/>
      <c r="L30" s="9"/>
      <c r="M30" s="9"/>
      <c r="N30" s="9"/>
      <c r="O30" s="5">
        <v>0</v>
      </c>
      <c r="P30" s="5">
        <v>380000</v>
      </c>
      <c r="Q30" s="5">
        <v>620000</v>
      </c>
      <c r="R30" s="5">
        <f t="shared" si="0"/>
        <v>620000</v>
      </c>
      <c r="S30" s="5">
        <v>1000000</v>
      </c>
      <c r="T30" s="5">
        <v>1000000</v>
      </c>
      <c r="U30" s="5">
        <v>1000000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4">
        <v>1</v>
      </c>
      <c r="AB30" s="5">
        <v>0</v>
      </c>
      <c r="AC30" s="4"/>
    </row>
    <row r="31" spans="1:29" ht="32.4" customHeight="1" outlineLevel="3">
      <c r="A31" s="9" t="s">
        <v>60</v>
      </c>
      <c r="B31" s="14" t="s">
        <v>61</v>
      </c>
      <c r="C31" s="9" t="s">
        <v>60</v>
      </c>
      <c r="D31" s="9"/>
      <c r="E31" s="9"/>
      <c r="F31" s="15"/>
      <c r="G31" s="9"/>
      <c r="H31" s="9"/>
      <c r="I31" s="9"/>
      <c r="J31" s="9"/>
      <c r="K31" s="9"/>
      <c r="L31" s="9"/>
      <c r="M31" s="9"/>
      <c r="N31" s="9"/>
      <c r="O31" s="5">
        <v>0</v>
      </c>
      <c r="P31" s="5">
        <v>63146</v>
      </c>
      <c r="Q31" s="5">
        <v>0</v>
      </c>
      <c r="R31" s="5">
        <f t="shared" ref="R31:R34" si="1">SUM(S31-P31)</f>
        <v>0</v>
      </c>
      <c r="S31" s="5">
        <v>63146</v>
      </c>
      <c r="T31" s="5">
        <v>63146</v>
      </c>
      <c r="U31" s="5">
        <v>63146</v>
      </c>
      <c r="V31" s="5">
        <v>0</v>
      </c>
      <c r="W31" s="5">
        <v>0</v>
      </c>
      <c r="X31" s="5">
        <v>0</v>
      </c>
      <c r="Y31" s="5">
        <v>0</v>
      </c>
      <c r="Z31" s="5">
        <v>45687.38</v>
      </c>
      <c r="AA31" s="4">
        <v>0.27648022044151649</v>
      </c>
      <c r="AB31" s="5">
        <v>0</v>
      </c>
      <c r="AC31" s="4"/>
    </row>
    <row r="32" spans="1:29" ht="18" customHeight="1" outlineLevel="3">
      <c r="A32" s="9" t="s">
        <v>53</v>
      </c>
      <c r="B32" s="14" t="s">
        <v>54</v>
      </c>
      <c r="C32" s="9" t="s">
        <v>53</v>
      </c>
      <c r="D32" s="9"/>
      <c r="E32" s="9"/>
      <c r="F32" s="15"/>
      <c r="G32" s="9"/>
      <c r="H32" s="9"/>
      <c r="I32" s="9"/>
      <c r="J32" s="9"/>
      <c r="K32" s="9"/>
      <c r="L32" s="9"/>
      <c r="M32" s="9"/>
      <c r="N32" s="9"/>
      <c r="O32" s="5">
        <v>0</v>
      </c>
      <c r="P32" s="5">
        <v>93140</v>
      </c>
      <c r="Q32" s="5">
        <v>775738</v>
      </c>
      <c r="R32" s="5">
        <f t="shared" si="1"/>
        <v>775738</v>
      </c>
      <c r="S32" s="5">
        <v>868878</v>
      </c>
      <c r="T32" s="5">
        <v>868878</v>
      </c>
      <c r="U32" s="5">
        <v>868878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4">
        <v>1</v>
      </c>
      <c r="AB32" s="5">
        <v>0</v>
      </c>
      <c r="AC32" s="4"/>
    </row>
    <row r="33" spans="1:29" ht="30.6" customHeight="1" outlineLevel="2">
      <c r="A33" s="9" t="s">
        <v>55</v>
      </c>
      <c r="B33" s="10" t="s">
        <v>56</v>
      </c>
      <c r="C33" s="11" t="s">
        <v>55</v>
      </c>
      <c r="D33" s="11"/>
      <c r="E33" s="11"/>
      <c r="F33" s="12"/>
      <c r="G33" s="11"/>
      <c r="H33" s="11"/>
      <c r="I33" s="11"/>
      <c r="J33" s="11"/>
      <c r="K33" s="11"/>
      <c r="L33" s="11"/>
      <c r="M33" s="11"/>
      <c r="N33" s="11"/>
      <c r="O33" s="13">
        <v>0</v>
      </c>
      <c r="P33" s="13">
        <v>0</v>
      </c>
      <c r="Q33" s="13">
        <v>60000</v>
      </c>
      <c r="R33" s="13">
        <f t="shared" si="1"/>
        <v>60000</v>
      </c>
      <c r="S33" s="13">
        <v>60000</v>
      </c>
      <c r="T33" s="5">
        <v>60000</v>
      </c>
      <c r="U33" s="5">
        <v>60000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4">
        <v>1</v>
      </c>
      <c r="AB33" s="5">
        <v>0</v>
      </c>
      <c r="AC33" s="4"/>
    </row>
    <row r="34" spans="1:29" ht="23.4" customHeight="1">
      <c r="A34" s="33" t="s">
        <v>57</v>
      </c>
      <c r="B34" s="34"/>
      <c r="C34" s="34"/>
      <c r="D34" s="34"/>
      <c r="E34" s="34"/>
      <c r="F34" s="34"/>
      <c r="G34" s="34"/>
      <c r="H34" s="34"/>
      <c r="I34" s="16"/>
      <c r="J34" s="16"/>
      <c r="K34" s="16"/>
      <c r="L34" s="16"/>
      <c r="M34" s="16"/>
      <c r="N34" s="16"/>
      <c r="O34" s="17">
        <v>0</v>
      </c>
      <c r="P34" s="17">
        <v>2585553</v>
      </c>
      <c r="Q34" s="17">
        <v>1718321.9</v>
      </c>
      <c r="R34" s="17">
        <f t="shared" si="1"/>
        <v>1718321.9000000004</v>
      </c>
      <c r="S34" s="17">
        <v>4303874.9000000004</v>
      </c>
      <c r="T34" s="7">
        <v>4303874.9000000004</v>
      </c>
      <c r="U34" s="7">
        <v>4303874.9000000004</v>
      </c>
      <c r="V34" s="7">
        <v>0</v>
      </c>
      <c r="W34" s="7">
        <v>0</v>
      </c>
      <c r="X34" s="7">
        <v>0</v>
      </c>
      <c r="Y34" s="7">
        <v>0</v>
      </c>
      <c r="Z34" s="7">
        <v>99120.82</v>
      </c>
      <c r="AA34" s="6">
        <v>0.9769694002955337</v>
      </c>
      <c r="AB34" s="7">
        <v>0</v>
      </c>
      <c r="AC34" s="6"/>
    </row>
    <row r="35" spans="1:29" ht="12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18"/>
      <c r="AA36" s="18"/>
      <c r="AB36" s="18"/>
      <c r="AC36" s="18"/>
    </row>
  </sheetData>
  <mergeCells count="28">
    <mergeCell ref="A1:AC1"/>
    <mergeCell ref="A3:AA3"/>
    <mergeCell ref="A36:Y36"/>
    <mergeCell ref="A34:H34"/>
    <mergeCell ref="F5:H5"/>
    <mergeCell ref="A5:A6"/>
    <mergeCell ref="B5:B6"/>
    <mergeCell ref="C5:C6"/>
    <mergeCell ref="D5:D6"/>
    <mergeCell ref="E5:E6"/>
    <mergeCell ref="I5:K5"/>
    <mergeCell ref="L5:L6"/>
    <mergeCell ref="M5:M6"/>
    <mergeCell ref="N5:N6"/>
    <mergeCell ref="O5:O6"/>
    <mergeCell ref="P5:P6"/>
    <mergeCell ref="Q5:Q6"/>
    <mergeCell ref="S5:S6"/>
    <mergeCell ref="T5:T6"/>
    <mergeCell ref="A4:AC4"/>
    <mergeCell ref="Z5:AA5"/>
    <mergeCell ref="AB5:AC5"/>
    <mergeCell ref="V5:V6"/>
    <mergeCell ref="U5:U6"/>
    <mergeCell ref="W5:W6"/>
    <mergeCell ref="X5:X6"/>
    <mergeCell ref="Y5:Y6"/>
    <mergeCell ref="R5:R6"/>
  </mergeCells>
  <pageMargins left="0.59055118110236227" right="0" top="0.59055118110236227" bottom="0" header="0.39370078740157483" footer="0.3937007874015748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263D62C-A296-4398-8A8C-EA6ACB7250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UCHNOV33\User</dc:creator>
  <cp:lastModifiedBy>user</cp:lastModifiedBy>
  <cp:lastPrinted>2020-01-21T13:43:24Z</cp:lastPrinted>
  <dcterms:created xsi:type="dcterms:W3CDTF">2020-01-16T13:22:33Z</dcterms:created>
  <dcterms:modified xsi:type="dcterms:W3CDTF">2020-01-21T13:43:38Z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user_24_5_14.03.2012_10_24_57(51).xlsx</vt:lpwstr>
  </property>
  <property fmtid="{D5CDD505-2E9C-101B-9397-08002B2CF9AE}" pid="3" name="Название отчета">
    <vt:lpwstr>user_24_5_14.03.2012_10_24_57(51).xlsx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user_24_5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