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Емельяновка\"/>
    </mc:Choice>
  </mc:AlternateContent>
  <xr:revisionPtr revIDLastSave="0" documentId="13_ncr:1_{4A93292F-B4A2-458E-99AB-815549D516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5" l="1"/>
  <c r="R20" i="5"/>
  <c r="S20" i="5"/>
  <c r="P20" i="5"/>
  <c r="R22" i="5"/>
  <c r="Q11" i="5"/>
  <c r="S11" i="5"/>
  <c r="P11" i="5"/>
  <c r="R10" i="5"/>
  <c r="R12" i="5"/>
  <c r="R13" i="5"/>
  <c r="R14" i="5"/>
  <c r="R15" i="5"/>
  <c r="R16" i="5"/>
  <c r="R17" i="5"/>
  <c r="R18" i="5"/>
  <c r="R19" i="5"/>
  <c r="R21" i="5"/>
  <c r="R23" i="5"/>
  <c r="R24" i="5"/>
  <c r="R25" i="5"/>
  <c r="R26" i="5"/>
  <c r="R9" i="5"/>
  <c r="R11" i="5" l="1"/>
</calcChain>
</file>

<file path=xl/sharedStrings.xml><?xml version="1.0" encoding="utf-8"?>
<sst xmlns="http://schemas.openxmlformats.org/spreadsheetml/2006/main" count="86" uniqueCount="47">
  <si>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</si>
  <si>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</si>
  <si>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</si>
  <si>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</si>
  <si>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</si>
  <si>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</si>
  <si>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</si>
  <si>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</si>
  <si>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</si>
  <si>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</si>
  <si>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</si>
  <si>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</si>
  <si>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</si>
  <si>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</si>
  <si>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</si>
  <si>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</si>
  <si>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</si>
  <si>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</si>
  <si>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</si>
  <si>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</si>
  <si>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</si>
  <si>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</si>
  <si>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</si>
  <si>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</si>
  <si>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</si>
  <si>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</si>
  <si>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</si>
  <si>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</si>
  <si>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</si>
  <si>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</si>
  <si>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</si>
  <si>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</si>
  <si>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</si>
  <si>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</si>
  <si>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</si>
  <si>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</si>
  <si>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</si>
  <si>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</si>
  <si>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</si>
  <si>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Емельяновка"</t>
  </si>
  <si>
    <t>Уточнение (+,-)</t>
  </si>
  <si>
    <t>Приложение №1 к решению сельской Думы от 30 декабря 2021 года № 58</t>
  </si>
  <si>
    <t>Поступление доходов бюджета МО СП "Деревня Емельяновка"по кодам классификации доходов бюджетов бюджетной системы Российской Федерации на 2021 год</t>
  </si>
  <si>
    <t>Налоговые доходы</t>
  </si>
  <si>
    <t>Неналоговые доходы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</si>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</sst>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51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5" fillId="5" borderId="2" xfId="12" applyNumberFormat="1" applyFont="1" applyFill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</cellXfs>
  <cellStyles count="37">
    <cellStyle name="br" xfId="25" xr:uid="{00000000-0005-0000-0000-000000000000}"/>
    <cellStyle name="br 2" xfId="36" xr:uid="{77D26846-0E05-49F9-A58E-FA7DECCA9FB4}"/>
    <cellStyle name="col" xfId="24" xr:uid="{00000000-0005-0000-0000-000001000000}"/>
    <cellStyle name="col 2" xfId="35" xr:uid="{D4B9A6A9-D6D4-4651-8536-85AD7A5D03A9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tr 2" xfId="34" xr:uid="{2B1D7582-1EE0-4A43-83FA-4B2816DDAFDC}"/>
    <cellStyle name="xl21" xfId="28" xr:uid="{00000000-0005-0000-0000-000005000000}"/>
    <cellStyle name="xl22" xfId="6" xr:uid="{00000000-0005-0000-0000-000006000000}"/>
    <cellStyle name="xl23" xfId="14" xr:uid="{00000000-0005-0000-0000-000007000000}"/>
    <cellStyle name="xl24" xfId="2" xr:uid="{00000000-0005-0000-0000-000008000000}"/>
    <cellStyle name="xl25" xfId="7" xr:uid="{00000000-0005-0000-0000-000009000000}"/>
    <cellStyle name="xl26" xfId="16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2" xr:uid="{00000000-0005-0000-0000-00000E000000}"/>
    <cellStyle name="xl31" xfId="11" xr:uid="{00000000-0005-0000-0000-00000F000000}"/>
    <cellStyle name="xl32" xfId="19" xr:uid="{00000000-0005-0000-0000-000010000000}"/>
    <cellStyle name="xl33" xfId="20" xr:uid="{00000000-0005-0000-0000-000011000000}"/>
    <cellStyle name="xl34" xfId="29" xr:uid="{00000000-0005-0000-0000-000012000000}"/>
    <cellStyle name="xl35" xfId="21" xr:uid="{00000000-0005-0000-0000-000013000000}"/>
    <cellStyle name="xl36" xfId="1" xr:uid="{00000000-0005-0000-0000-000014000000}"/>
    <cellStyle name="xl37" xfId="13" xr:uid="{00000000-0005-0000-0000-000015000000}"/>
    <cellStyle name="xl38" xfId="30" xr:uid="{00000000-0005-0000-0000-000016000000}"/>
    <cellStyle name="xl39" xfId="22" xr:uid="{00000000-0005-0000-0000-000017000000}"/>
    <cellStyle name="xl40" xfId="3" xr:uid="{00000000-0005-0000-0000-000018000000}"/>
    <cellStyle name="xl41" xfId="4" xr:uid="{00000000-0005-0000-0000-000019000000}"/>
    <cellStyle name="xl42" xfId="5" xr:uid="{00000000-0005-0000-0000-00001A000000}"/>
    <cellStyle name="xl43" xfId="31" xr:uid="{00000000-0005-0000-0000-00001B000000}"/>
    <cellStyle name="xl44" xfId="15" xr:uid="{00000000-0005-0000-0000-00001C000000}"/>
    <cellStyle name="xl45" xfId="17" xr:uid="{00000000-0005-0000-0000-00001D000000}"/>
    <cellStyle name="xl46" xfId="18" xr:uid="{00000000-0005-0000-0000-00001E000000}"/>
    <cellStyle name="Обычный" xfId="0" builtinId="0"/>
    <cellStyle name="Обычный 2" xfId="32" xr:uid="{9643C2A0-E81D-4095-B556-1D95EC41B4CC}"/>
    <cellStyle name="Обычный 3" xfId="33" xr:uid="{8AC034CB-E4B6-453D-B481-04FD78032F2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8"/>
  <sheetViews>
    <sheetView showGridLines="0" showZeros="0" tabSelected="1" topLeftCell="B1" zoomScaleNormal="100" zoomScaleSheetLayoutView="100" workbookViewId="0">
      <selection activeCell="C1" sqref="C1"/>
    </sheetView>
  </sheetViews>
  <sheetFormatPr defaultColWidth="9.109375" defaultRowHeight="13.8" outlineLevelRow="4" x14ac:dyDescent="0.25"/>
  <cols>
    <col min="1" max="1" width="9.109375" style="4" hidden="1"/>
    <col min="2" max="2" width="47.6640625" style="4" customWidth="1"/>
    <col min="3" max="3" width="21.6640625" style="4" customWidth="1"/>
    <col min="4" max="15" width="9.109375" style="4" hidden="1"/>
    <col min="16" max="16" width="15.6640625" style="4" customWidth="1"/>
    <col min="17" max="17" width="9.109375" style="4" hidden="1"/>
    <col min="18" max="18" width="15.5546875" style="4" customWidth="1"/>
    <col min="19" max="19" width="15.6640625" style="4" customWidth="1"/>
    <col min="20" max="31" width="9.109375" style="4" hidden="1"/>
    <col min="32" max="32" width="9.109375" style="4" customWidth="1"/>
    <col min="33" max="16384" width="9.109375" style="4"/>
  </cols>
  <sheetData>
    <row r="1" spans="1:32" ht="69.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41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5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"/>
    </row>
    <row r="3" spans="1:32" x14ac:dyDescent="0.25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"/>
    </row>
    <row r="4" spans="1:32" ht="30.15" customHeight="1" x14ac:dyDescent="0.3">
      <c r="A4" s="35" t="s">
        <v>42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5"/>
      <c r="AE4" s="5"/>
      <c r="AF4" s="3"/>
    </row>
    <row r="5" spans="1:32" ht="15.75" customHeight="1" x14ac:dyDescent="0.3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6"/>
      <c r="AE5" s="6"/>
      <c r="AF5" s="3"/>
    </row>
    <row r="6" spans="1:32" ht="12.75" customHeight="1" x14ac:dyDescent="0.25">
      <c r="A6" s="25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3"/>
    </row>
    <row r="7" spans="1:32" ht="30" customHeight="1" x14ac:dyDescent="0.25">
      <c r="A7" s="39" t="s">
        <v>1</v>
      </c>
      <c r="B7" s="41" t="s">
        <v>2</v>
      </c>
      <c r="C7" s="43" t="s">
        <v>3</v>
      </c>
      <c r="D7" s="45" t="s">
        <v>1</v>
      </c>
      <c r="E7" s="47" t="s">
        <v>1</v>
      </c>
      <c r="F7" s="27" t="s">
        <v>4</v>
      </c>
      <c r="G7" s="28"/>
      <c r="H7" s="28"/>
      <c r="I7" s="27" t="s">
        <v>5</v>
      </c>
      <c r="J7" s="28"/>
      <c r="K7" s="28"/>
      <c r="L7" s="29" t="s">
        <v>1</v>
      </c>
      <c r="M7" s="29" t="s">
        <v>1</v>
      </c>
      <c r="N7" s="29" t="s">
        <v>1</v>
      </c>
      <c r="O7" s="29" t="s">
        <v>1</v>
      </c>
      <c r="P7" s="29" t="s">
        <v>6</v>
      </c>
      <c r="Q7" s="29" t="s">
        <v>1</v>
      </c>
      <c r="R7" s="31" t="s">
        <v>40</v>
      </c>
      <c r="S7" s="29" t="s">
        <v>7</v>
      </c>
      <c r="T7" s="29" t="s">
        <v>1</v>
      </c>
      <c r="U7" s="29" t="s">
        <v>1</v>
      </c>
      <c r="V7" s="29" t="s">
        <v>1</v>
      </c>
      <c r="W7" s="29" t="s">
        <v>1</v>
      </c>
      <c r="X7" s="29" t="s">
        <v>1</v>
      </c>
      <c r="Y7" s="29" t="s">
        <v>1</v>
      </c>
      <c r="Z7" s="27" t="s">
        <v>8</v>
      </c>
      <c r="AA7" s="28"/>
      <c r="AB7" s="27" t="s">
        <v>9</v>
      </c>
      <c r="AC7" s="28"/>
      <c r="AD7" s="27" t="s">
        <v>10</v>
      </c>
      <c r="AE7" s="28"/>
      <c r="AF7" s="3"/>
    </row>
    <row r="8" spans="1:32" x14ac:dyDescent="0.25">
      <c r="A8" s="40"/>
      <c r="B8" s="42"/>
      <c r="C8" s="44"/>
      <c r="D8" s="46"/>
      <c r="E8" s="48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30"/>
      <c r="M8" s="30"/>
      <c r="N8" s="30"/>
      <c r="O8" s="30"/>
      <c r="P8" s="30"/>
      <c r="Q8" s="30"/>
      <c r="R8" s="32"/>
      <c r="S8" s="30"/>
      <c r="T8" s="30"/>
      <c r="U8" s="30"/>
      <c r="V8" s="30"/>
      <c r="W8" s="30"/>
      <c r="X8" s="30"/>
      <c r="Y8" s="30"/>
      <c r="Z8" s="7" t="s">
        <v>1</v>
      </c>
      <c r="AA8" s="7" t="s">
        <v>1</v>
      </c>
      <c r="AB8" s="7" t="s">
        <v>1</v>
      </c>
      <c r="AC8" s="7" t="s">
        <v>1</v>
      </c>
      <c r="AD8" s="7" t="s">
        <v>1</v>
      </c>
      <c r="AE8" s="7" t="s">
        <v>1</v>
      </c>
      <c r="AF8" s="3"/>
    </row>
    <row r="9" spans="1:32" s="14" customFormat="1" x14ac:dyDescent="0.25">
      <c r="A9" s="8" t="s">
        <v>11</v>
      </c>
      <c r="B9" s="9" t="s">
        <v>39</v>
      </c>
      <c r="C9" s="8" t="s">
        <v>11</v>
      </c>
      <c r="D9" s="8"/>
      <c r="E9" s="8"/>
      <c r="F9" s="10"/>
      <c r="G9" s="8"/>
      <c r="H9" s="8"/>
      <c r="I9" s="8"/>
      <c r="J9" s="8"/>
      <c r="K9" s="8"/>
      <c r="L9" s="8"/>
      <c r="M9" s="8"/>
      <c r="N9" s="8"/>
      <c r="O9" s="11">
        <v>0</v>
      </c>
      <c r="P9" s="11">
        <v>2297945</v>
      </c>
      <c r="Q9" s="11">
        <v>4864207.93</v>
      </c>
      <c r="R9" s="11">
        <f>S9-P9</f>
        <v>4864207.93</v>
      </c>
      <c r="S9" s="11">
        <v>7162152.9299999997</v>
      </c>
      <c r="T9" s="11">
        <v>7162152.9299999997</v>
      </c>
      <c r="U9" s="11">
        <v>7162152.9299999997</v>
      </c>
      <c r="V9" s="11">
        <v>0</v>
      </c>
      <c r="W9" s="11">
        <v>0</v>
      </c>
      <c r="X9" s="11">
        <v>0</v>
      </c>
      <c r="Y9" s="11">
        <v>0</v>
      </c>
      <c r="Z9" s="11">
        <v>14792.71</v>
      </c>
      <c r="AA9" s="11">
        <v>6813522.5099999998</v>
      </c>
      <c r="AB9" s="11">
        <v>363423.13</v>
      </c>
      <c r="AC9" s="12">
        <v>0.9492578371961683</v>
      </c>
      <c r="AD9" s="11">
        <v>0</v>
      </c>
      <c r="AE9" s="12"/>
      <c r="AF9" s="13"/>
    </row>
    <row r="10" spans="1:32" s="14" customFormat="1" outlineLevel="1" x14ac:dyDescent="0.25">
      <c r="A10" s="8" t="s">
        <v>12</v>
      </c>
      <c r="B10" s="9" t="s">
        <v>13</v>
      </c>
      <c r="C10" s="8" t="s">
        <v>12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748879</v>
      </c>
      <c r="Q10" s="11">
        <v>414464.03</v>
      </c>
      <c r="R10" s="11">
        <f t="shared" ref="R10:R26" si="0">S10-P10</f>
        <v>414464.03</v>
      </c>
      <c r="S10" s="11">
        <v>1163343.03</v>
      </c>
      <c r="T10" s="11">
        <v>1163343.03</v>
      </c>
      <c r="U10" s="11">
        <v>1163343.03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1146496.27</v>
      </c>
      <c r="AB10" s="11">
        <v>16846.759999999998</v>
      </c>
      <c r="AC10" s="12">
        <v>0.98551866511806063</v>
      </c>
      <c r="AD10" s="11">
        <v>0</v>
      </c>
      <c r="AE10" s="12"/>
      <c r="AF10" s="13"/>
    </row>
    <row r="11" spans="1:32" s="14" customFormat="1" outlineLevel="1" x14ac:dyDescent="0.25">
      <c r="A11" s="8"/>
      <c r="B11" s="9" t="s">
        <v>43</v>
      </c>
      <c r="C11" s="8"/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/>
      <c r="P11" s="11">
        <f>P12+P14+P16+P19</f>
        <v>733379</v>
      </c>
      <c r="Q11" s="11">
        <f t="shared" ref="Q11:S11" si="1">Q12+Q14+Q16+Q19</f>
        <v>318054.56</v>
      </c>
      <c r="R11" s="11">
        <f t="shared" si="0"/>
        <v>318054.56000000006</v>
      </c>
      <c r="S11" s="11">
        <f t="shared" si="1"/>
        <v>1051433.56</v>
      </c>
      <c r="T11" s="11"/>
      <c r="U11" s="11"/>
      <c r="V11" s="11"/>
      <c r="W11" s="11"/>
      <c r="X11" s="11"/>
      <c r="Y11" s="11"/>
      <c r="Z11" s="11"/>
      <c r="AA11" s="11"/>
      <c r="AB11" s="11"/>
      <c r="AC11" s="12"/>
      <c r="AD11" s="11"/>
      <c r="AE11" s="12"/>
      <c r="AF11" s="13"/>
    </row>
    <row r="12" spans="1:32" s="14" customFormat="1" outlineLevel="2" x14ac:dyDescent="0.25">
      <c r="A12" s="8" t="s">
        <v>14</v>
      </c>
      <c r="B12" s="9" t="s">
        <v>15</v>
      </c>
      <c r="C12" s="8" t="s">
        <v>14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11379</v>
      </c>
      <c r="Q12" s="11">
        <v>2125.16</v>
      </c>
      <c r="R12" s="11">
        <f t="shared" si="0"/>
        <v>2125.16</v>
      </c>
      <c r="S12" s="11">
        <v>13504.16</v>
      </c>
      <c r="T12" s="11">
        <v>13504.16</v>
      </c>
      <c r="U12" s="11">
        <v>13504.16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13504.16</v>
      </c>
      <c r="AB12" s="11">
        <v>0</v>
      </c>
      <c r="AC12" s="12">
        <v>1</v>
      </c>
      <c r="AD12" s="11">
        <v>0</v>
      </c>
      <c r="AE12" s="12"/>
      <c r="AF12" s="13"/>
    </row>
    <row r="13" spans="1:32" outlineLevel="4" x14ac:dyDescent="0.25">
      <c r="A13" s="15" t="s">
        <v>16</v>
      </c>
      <c r="B13" s="16" t="s">
        <v>17</v>
      </c>
      <c r="C13" s="15" t="s">
        <v>16</v>
      </c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8">
        <v>0</v>
      </c>
      <c r="P13" s="18">
        <v>11379</v>
      </c>
      <c r="Q13" s="18">
        <v>2125.16</v>
      </c>
      <c r="R13" s="18">
        <f t="shared" si="0"/>
        <v>2125.16</v>
      </c>
      <c r="S13" s="18">
        <v>13504.16</v>
      </c>
      <c r="T13" s="11">
        <v>13504.16</v>
      </c>
      <c r="U13" s="11">
        <v>13504.16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13504.16</v>
      </c>
      <c r="AB13" s="11">
        <v>0</v>
      </c>
      <c r="AC13" s="12">
        <v>1</v>
      </c>
      <c r="AD13" s="11">
        <v>0</v>
      </c>
      <c r="AE13" s="12"/>
      <c r="AF13" s="3"/>
    </row>
    <row r="14" spans="1:32" s="14" customFormat="1" outlineLevel="2" x14ac:dyDescent="0.25">
      <c r="A14" s="8" t="s">
        <v>18</v>
      </c>
      <c r="B14" s="9" t="s">
        <v>19</v>
      </c>
      <c r="C14" s="8" t="s">
        <v>18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15000</v>
      </c>
      <c r="Q14" s="11">
        <v>14891</v>
      </c>
      <c r="R14" s="11">
        <f t="shared" si="0"/>
        <v>14891</v>
      </c>
      <c r="S14" s="11">
        <v>29891</v>
      </c>
      <c r="T14" s="11">
        <v>29891</v>
      </c>
      <c r="U14" s="11">
        <v>29891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29044.240000000002</v>
      </c>
      <c r="AB14" s="11">
        <v>846.76</v>
      </c>
      <c r="AC14" s="12">
        <v>0.9716717406577231</v>
      </c>
      <c r="AD14" s="11">
        <v>0</v>
      </c>
      <c r="AE14" s="12"/>
      <c r="AF14" s="13"/>
    </row>
    <row r="15" spans="1:32" ht="26.4" outlineLevel="4" x14ac:dyDescent="0.25">
      <c r="A15" s="15" t="s">
        <v>20</v>
      </c>
      <c r="B15" s="16" t="s">
        <v>21</v>
      </c>
      <c r="C15" s="15" t="s">
        <v>20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8">
        <v>0</v>
      </c>
      <c r="P15" s="18">
        <v>15000</v>
      </c>
      <c r="Q15" s="18">
        <v>14891</v>
      </c>
      <c r="R15" s="18">
        <f t="shared" si="0"/>
        <v>14891</v>
      </c>
      <c r="S15" s="18">
        <v>29891</v>
      </c>
      <c r="T15" s="11">
        <v>29891</v>
      </c>
      <c r="U15" s="11">
        <v>29891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29044.240000000002</v>
      </c>
      <c r="AB15" s="11">
        <v>846.76</v>
      </c>
      <c r="AC15" s="12">
        <v>0.9716717406577231</v>
      </c>
      <c r="AD15" s="11">
        <v>0</v>
      </c>
      <c r="AE15" s="12"/>
      <c r="AF15" s="3"/>
    </row>
    <row r="16" spans="1:32" s="14" customFormat="1" outlineLevel="2" x14ac:dyDescent="0.25">
      <c r="A16" s="8" t="s">
        <v>22</v>
      </c>
      <c r="B16" s="9" t="s">
        <v>23</v>
      </c>
      <c r="C16" s="8" t="s">
        <v>22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706000</v>
      </c>
      <c r="Q16" s="11">
        <v>301038.40000000002</v>
      </c>
      <c r="R16" s="11">
        <f t="shared" si="0"/>
        <v>301038.40000000002</v>
      </c>
      <c r="S16" s="11">
        <v>1007038.4</v>
      </c>
      <c r="T16" s="11">
        <v>1007038.4</v>
      </c>
      <c r="U16" s="11">
        <v>1007038.4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1007038.4</v>
      </c>
      <c r="AB16" s="11">
        <v>0</v>
      </c>
      <c r="AC16" s="12">
        <v>1</v>
      </c>
      <c r="AD16" s="11">
        <v>0</v>
      </c>
      <c r="AE16" s="12"/>
      <c r="AF16" s="13"/>
    </row>
    <row r="17" spans="1:32" outlineLevel="4" x14ac:dyDescent="0.25">
      <c r="A17" s="15" t="s">
        <v>24</v>
      </c>
      <c r="B17" s="16" t="s">
        <v>25</v>
      </c>
      <c r="C17" s="15" t="s">
        <v>24</v>
      </c>
      <c r="D17" s="15"/>
      <c r="E17" s="15"/>
      <c r="F17" s="17"/>
      <c r="G17" s="15"/>
      <c r="H17" s="15"/>
      <c r="I17" s="15"/>
      <c r="J17" s="15"/>
      <c r="K17" s="15"/>
      <c r="L17" s="15"/>
      <c r="M17" s="15"/>
      <c r="N17" s="15"/>
      <c r="O17" s="18">
        <v>0</v>
      </c>
      <c r="P17" s="18">
        <v>140000</v>
      </c>
      <c r="Q17" s="18">
        <v>5928.69</v>
      </c>
      <c r="R17" s="18">
        <f t="shared" si="0"/>
        <v>5928.6900000000023</v>
      </c>
      <c r="S17" s="18">
        <v>145928.69</v>
      </c>
      <c r="T17" s="11">
        <v>145928.69</v>
      </c>
      <c r="U17" s="11">
        <v>145928.69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145928.69</v>
      </c>
      <c r="AB17" s="11">
        <v>0</v>
      </c>
      <c r="AC17" s="12">
        <v>1</v>
      </c>
      <c r="AD17" s="11">
        <v>0</v>
      </c>
      <c r="AE17" s="12"/>
      <c r="AF17" s="3"/>
    </row>
    <row r="18" spans="1:32" outlineLevel="4" x14ac:dyDescent="0.25">
      <c r="A18" s="15" t="s">
        <v>26</v>
      </c>
      <c r="B18" s="16" t="s">
        <v>27</v>
      </c>
      <c r="C18" s="15" t="s">
        <v>26</v>
      </c>
      <c r="D18" s="15"/>
      <c r="E18" s="15"/>
      <c r="F18" s="17"/>
      <c r="G18" s="15"/>
      <c r="H18" s="15"/>
      <c r="I18" s="15"/>
      <c r="J18" s="15"/>
      <c r="K18" s="15"/>
      <c r="L18" s="15"/>
      <c r="M18" s="15"/>
      <c r="N18" s="15"/>
      <c r="O18" s="18">
        <v>0</v>
      </c>
      <c r="P18" s="18">
        <v>566000</v>
      </c>
      <c r="Q18" s="18">
        <v>295109.71000000002</v>
      </c>
      <c r="R18" s="18">
        <f t="shared" si="0"/>
        <v>295109.70999999996</v>
      </c>
      <c r="S18" s="18">
        <v>861109.71</v>
      </c>
      <c r="T18" s="11">
        <v>861109.71</v>
      </c>
      <c r="U18" s="11">
        <v>861109.71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861109.71</v>
      </c>
      <c r="AB18" s="11">
        <v>0</v>
      </c>
      <c r="AC18" s="12">
        <v>1</v>
      </c>
      <c r="AD18" s="11">
        <v>0</v>
      </c>
      <c r="AE18" s="12"/>
      <c r="AF18" s="3"/>
    </row>
    <row r="19" spans="1:32" s="14" customFormat="1" outlineLevel="2" x14ac:dyDescent="0.25">
      <c r="A19" s="8" t="s">
        <v>37</v>
      </c>
      <c r="B19" s="9" t="s">
        <v>38</v>
      </c>
      <c r="C19" s="8" t="s">
        <v>37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1000</v>
      </c>
      <c r="Q19" s="11">
        <v>0</v>
      </c>
      <c r="R19" s="11">
        <f t="shared" si="0"/>
        <v>0</v>
      </c>
      <c r="S19" s="11">
        <v>1000</v>
      </c>
      <c r="T19" s="11">
        <v>1000</v>
      </c>
      <c r="U19" s="11">
        <v>1000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1000</v>
      </c>
      <c r="AC19" s="12">
        <v>0</v>
      </c>
      <c r="AD19" s="11">
        <v>0</v>
      </c>
      <c r="AE19" s="12"/>
      <c r="AF19" s="13"/>
    </row>
    <row r="20" spans="1:32" s="14" customFormat="1" outlineLevel="2" x14ac:dyDescent="0.25">
      <c r="A20" s="8"/>
      <c r="B20" s="9" t="s">
        <v>44</v>
      </c>
      <c r="C20" s="8"/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/>
      <c r="P20" s="11">
        <f>P21+P23+P24+P22</f>
        <v>15500</v>
      </c>
      <c r="Q20" s="11">
        <f t="shared" ref="Q20:S20" si="2">Q21+Q23+Q24+Q22</f>
        <v>91647.569999999992</v>
      </c>
      <c r="R20" s="11">
        <f t="shared" si="2"/>
        <v>96409.469999999987</v>
      </c>
      <c r="S20" s="11">
        <f t="shared" si="2"/>
        <v>111909.46999999999</v>
      </c>
      <c r="T20" s="11"/>
      <c r="U20" s="11"/>
      <c r="V20" s="11"/>
      <c r="W20" s="11"/>
      <c r="X20" s="11"/>
      <c r="Y20" s="11"/>
      <c r="Z20" s="11"/>
      <c r="AA20" s="11"/>
      <c r="AB20" s="11"/>
      <c r="AC20" s="12"/>
      <c r="AD20" s="11"/>
      <c r="AE20" s="12"/>
      <c r="AF20" s="13"/>
    </row>
    <row r="21" spans="1:32" ht="39.6" outlineLevel="2" x14ac:dyDescent="0.25">
      <c r="A21" s="15" t="s">
        <v>28</v>
      </c>
      <c r="B21" s="16" t="s">
        <v>29</v>
      </c>
      <c r="C21" s="15" t="s">
        <v>28</v>
      </c>
      <c r="D21" s="15"/>
      <c r="E21" s="15"/>
      <c r="F21" s="17"/>
      <c r="G21" s="15"/>
      <c r="H21" s="15"/>
      <c r="I21" s="15"/>
      <c r="J21" s="15"/>
      <c r="K21" s="15"/>
      <c r="L21" s="15"/>
      <c r="M21" s="15"/>
      <c r="N21" s="15"/>
      <c r="O21" s="18">
        <v>0</v>
      </c>
      <c r="P21" s="18">
        <v>0</v>
      </c>
      <c r="Q21" s="18">
        <v>-1647.26</v>
      </c>
      <c r="R21" s="18">
        <f t="shared" si="0"/>
        <v>-1647.26</v>
      </c>
      <c r="S21" s="18">
        <v>-1647.26</v>
      </c>
      <c r="T21" s="11">
        <v>-1647.26</v>
      </c>
      <c r="U21" s="11">
        <v>-1647.26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-1647.26</v>
      </c>
      <c r="AB21" s="11">
        <v>0</v>
      </c>
      <c r="AC21" s="12">
        <v>1</v>
      </c>
      <c r="AD21" s="11">
        <v>0</v>
      </c>
      <c r="AE21" s="12"/>
      <c r="AF21" s="3"/>
    </row>
    <row r="22" spans="1:32" ht="52.8" outlineLevel="2" x14ac:dyDescent="0.25">
      <c r="A22" s="15"/>
      <c r="B22" s="50" t="s">
        <v>45</v>
      </c>
      <c r="C22" s="49" t="s">
        <v>46</v>
      </c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8"/>
      <c r="P22" s="18"/>
      <c r="Q22" s="18"/>
      <c r="R22" s="18">
        <f t="shared" si="0"/>
        <v>4761.8999999999996</v>
      </c>
      <c r="S22" s="18">
        <v>4761.8999999999996</v>
      </c>
      <c r="T22" s="11"/>
      <c r="U22" s="11"/>
      <c r="V22" s="11"/>
      <c r="W22" s="11"/>
      <c r="X22" s="11"/>
      <c r="Y22" s="11"/>
      <c r="Z22" s="11"/>
      <c r="AA22" s="11"/>
      <c r="AB22" s="11"/>
      <c r="AC22" s="12"/>
      <c r="AD22" s="11"/>
      <c r="AE22" s="12"/>
      <c r="AF22" s="3"/>
    </row>
    <row r="23" spans="1:32" outlineLevel="2" x14ac:dyDescent="0.25">
      <c r="A23" s="15" t="s">
        <v>30</v>
      </c>
      <c r="B23" s="16" t="s">
        <v>31</v>
      </c>
      <c r="C23" s="15" t="s">
        <v>30</v>
      </c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8">
        <v>0</v>
      </c>
      <c r="P23" s="18">
        <v>500</v>
      </c>
      <c r="Q23" s="18">
        <v>48840.49</v>
      </c>
      <c r="R23" s="18">
        <f t="shared" si="0"/>
        <v>48840.49</v>
      </c>
      <c r="S23" s="18">
        <v>49340.49</v>
      </c>
      <c r="T23" s="11">
        <v>49340.49</v>
      </c>
      <c r="U23" s="11">
        <v>49340.49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49340.49</v>
      </c>
      <c r="AB23" s="11">
        <v>0</v>
      </c>
      <c r="AC23" s="12">
        <v>1</v>
      </c>
      <c r="AD23" s="11">
        <v>0</v>
      </c>
      <c r="AE23" s="12"/>
      <c r="AF23" s="3"/>
    </row>
    <row r="24" spans="1:32" outlineLevel="2" x14ac:dyDescent="0.25">
      <c r="A24" s="15" t="s">
        <v>32</v>
      </c>
      <c r="B24" s="16" t="s">
        <v>33</v>
      </c>
      <c r="C24" s="15" t="s">
        <v>32</v>
      </c>
      <c r="D24" s="15"/>
      <c r="E24" s="15"/>
      <c r="F24" s="17"/>
      <c r="G24" s="15"/>
      <c r="H24" s="15"/>
      <c r="I24" s="15"/>
      <c r="J24" s="15"/>
      <c r="K24" s="15"/>
      <c r="L24" s="15"/>
      <c r="M24" s="15"/>
      <c r="N24" s="15"/>
      <c r="O24" s="18">
        <v>0</v>
      </c>
      <c r="P24" s="18">
        <v>15000</v>
      </c>
      <c r="Q24" s="18">
        <v>44454.34</v>
      </c>
      <c r="R24" s="18">
        <f t="shared" si="0"/>
        <v>44454.34</v>
      </c>
      <c r="S24" s="18">
        <v>59454.34</v>
      </c>
      <c r="T24" s="11">
        <v>59454.34</v>
      </c>
      <c r="U24" s="11">
        <v>59454.34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44454.34</v>
      </c>
      <c r="AB24" s="11">
        <v>15000</v>
      </c>
      <c r="AC24" s="12">
        <v>0.74770555017514284</v>
      </c>
      <c r="AD24" s="11">
        <v>0</v>
      </c>
      <c r="AE24" s="12"/>
      <c r="AF24" s="3"/>
    </row>
    <row r="25" spans="1:32" s="14" customFormat="1" outlineLevel="1" x14ac:dyDescent="0.25">
      <c r="A25" s="8" t="s">
        <v>34</v>
      </c>
      <c r="B25" s="9" t="s">
        <v>35</v>
      </c>
      <c r="C25" s="8" t="s">
        <v>34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1549066</v>
      </c>
      <c r="Q25" s="11">
        <v>4449743.9000000004</v>
      </c>
      <c r="R25" s="11">
        <f t="shared" si="0"/>
        <v>4449743.9000000004</v>
      </c>
      <c r="S25" s="11">
        <v>5998809.9000000004</v>
      </c>
      <c r="T25" s="11">
        <v>5998809.9000000004</v>
      </c>
      <c r="U25" s="11">
        <v>5998809.9000000004</v>
      </c>
      <c r="V25" s="11">
        <v>0</v>
      </c>
      <c r="W25" s="11">
        <v>0</v>
      </c>
      <c r="X25" s="11">
        <v>0</v>
      </c>
      <c r="Y25" s="11">
        <v>0</v>
      </c>
      <c r="Z25" s="11">
        <v>14792.71</v>
      </c>
      <c r="AA25" s="11">
        <v>5667026.2400000002</v>
      </c>
      <c r="AB25" s="11">
        <v>346576.37</v>
      </c>
      <c r="AC25" s="12">
        <v>0.94222581215650791</v>
      </c>
      <c r="AD25" s="11">
        <v>0</v>
      </c>
      <c r="AE25" s="12"/>
      <c r="AF25" s="13"/>
    </row>
    <row r="26" spans="1:32" s="14" customFormat="1" ht="12.75" customHeight="1" x14ac:dyDescent="0.25">
      <c r="A26" s="37" t="s">
        <v>36</v>
      </c>
      <c r="B26" s="38"/>
      <c r="C26" s="38"/>
      <c r="D26" s="38"/>
      <c r="E26" s="38"/>
      <c r="F26" s="38"/>
      <c r="G26" s="38"/>
      <c r="H26" s="38"/>
      <c r="I26" s="19"/>
      <c r="J26" s="19"/>
      <c r="K26" s="19"/>
      <c r="L26" s="19"/>
      <c r="M26" s="19"/>
      <c r="N26" s="19"/>
      <c r="O26" s="20">
        <v>0</v>
      </c>
      <c r="P26" s="20">
        <v>2297945</v>
      </c>
      <c r="Q26" s="20">
        <v>4864207.93</v>
      </c>
      <c r="R26" s="11">
        <f t="shared" si="0"/>
        <v>4864207.93</v>
      </c>
      <c r="S26" s="20">
        <v>7162152.9299999997</v>
      </c>
      <c r="T26" s="20">
        <v>7162152.9299999997</v>
      </c>
      <c r="U26" s="20">
        <v>7162152.9299999997</v>
      </c>
      <c r="V26" s="20">
        <v>0</v>
      </c>
      <c r="W26" s="20">
        <v>0</v>
      </c>
      <c r="X26" s="20">
        <v>0</v>
      </c>
      <c r="Y26" s="20">
        <v>0</v>
      </c>
      <c r="Z26" s="20">
        <v>14792.71</v>
      </c>
      <c r="AA26" s="20">
        <v>6813522.5099999998</v>
      </c>
      <c r="AB26" s="20">
        <v>363423.13</v>
      </c>
      <c r="AC26" s="21">
        <v>0.9492578371961683</v>
      </c>
      <c r="AD26" s="20">
        <v>0</v>
      </c>
      <c r="AE26" s="21"/>
      <c r="AF26" s="13"/>
    </row>
    <row r="27" spans="1:32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x14ac:dyDescent="0.25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22"/>
      <c r="AC28" s="22"/>
      <c r="AD28" s="22"/>
      <c r="AE28" s="22"/>
      <c r="AF28" s="3"/>
    </row>
  </sheetData>
  <mergeCells count="31">
    <mergeCell ref="A2:AE2"/>
    <mergeCell ref="A3:AE3"/>
    <mergeCell ref="A4:AC4"/>
    <mergeCell ref="A28:AA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  <mergeCell ref="A5:AC5"/>
    <mergeCell ref="A6:AE6"/>
    <mergeCell ref="AB7:AC7"/>
    <mergeCell ref="AD7:AE7"/>
    <mergeCell ref="V7:V8"/>
    <mergeCell ref="U7:U8"/>
    <mergeCell ref="W7:W8"/>
    <mergeCell ref="X7:X8"/>
    <mergeCell ref="Y7:Y8"/>
    <mergeCell ref="R7:R8"/>
    <mergeCell ref="P7:P8"/>
    <mergeCell ref="Z7:AA7"/>
    <mergeCell ref="Q7:Q8"/>
    <mergeCell ref="S7:S8"/>
    <mergeCell ref="T7:T8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D97F16-2E76-4E39-9196-C623EE6158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2022-01-19T05:27:49Z</cp:lastPrinted>
  <dcterms:created xsi:type="dcterms:W3CDTF">2022-01-13T13:22:37Z</dcterms:created>
  <dcterms:modified xsi:type="dcterms:W3CDTF">2022-01-19T07:11:13Z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10_42_30)(39).xlsx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