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Емельяновка\"/>
    </mc:Choice>
  </mc:AlternateContent>
  <xr:revisionPtr revIDLastSave="0" documentId="13_ncr:1_{871FA930-C52F-4BFF-A19E-7FEA03946B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5" l="1"/>
  <c r="R12" i="5"/>
  <c r="O12" i="5"/>
  <c r="P24" i="5"/>
  <c r="R24" i="5"/>
  <c r="O24" i="5"/>
  <c r="Q11" i="5"/>
  <c r="Q13" i="5"/>
  <c r="Q12" i="5" s="1"/>
  <c r="Q14" i="5"/>
  <c r="Q15" i="5"/>
  <c r="Q16" i="5"/>
  <c r="Q17" i="5"/>
  <c r="Q18" i="5"/>
  <c r="Q19" i="5"/>
  <c r="Q20" i="5"/>
  <c r="Q21" i="5"/>
  <c r="Q22" i="5"/>
  <c r="Q23" i="5"/>
  <c r="Q25" i="5"/>
  <c r="Q24" i="5" s="1"/>
  <c r="Q26" i="5"/>
  <c r="Q27" i="5"/>
  <c r="Q28" i="5"/>
  <c r="Q10" i="5"/>
</calcChain>
</file>

<file path=xl/sharedStrings.xml><?xml version="1.0" encoding="utf-8"?>
<sst xmlns="http://schemas.openxmlformats.org/spreadsheetml/2006/main" count="83" uniqueCount="46">
  <si>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</si>
  <si>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</si>
  <si>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</si>
  <si>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</si>
  <si>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</si>
  <si>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</si>
  <si>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</si>
  <si>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</si>
  <si>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</si>
  <si>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</si>
  <si>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</si>
  <si>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</si>
  <si>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</si>
  <si>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</si>
  <si>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</si>
  <si>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</si>
  <si>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</si>
  <si>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</si>
  <si>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</si>
  <si>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</si>
  <si>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</si>
  <si>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</si>
  <si>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</si>
  <si>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</si>
  <si>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</si>
  <si>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</si>
  <si>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</si>
  <si>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</si>
  <si>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</si>
  <si>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</si>
  <si>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</si>
  <si>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</si>
  <si>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</si>
  <si>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</si>
  <si>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</si>
  <si>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</si>
  <si>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</si>
  <si>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</si>
  <si>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</si>
  <si>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</si>
  <si>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Емельяновка"</t>
  </si>
  <si>
    <t>Поступление доходов бюджета МО СП "Деревня Емельяновка" по кодам классификации доходов бюджетов бюджетной системы Российской Федерации на 2021 год</t>
  </si>
  <si>
    <t>Уточнение (+,-)</t>
  </si>
  <si>
    <t>Приложение №1 к решению сельской думы от 14 октября 2021 года № 49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</si>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</sst>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3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11" fillId="5" borderId="2" xfId="15" applyNumberFormat="1" applyFont="1" applyFill="1" applyProtection="1">
      <alignment horizontal="left" vertical="top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52"/>
  <sheetViews>
    <sheetView showGridLines="0" showZeros="0" tabSelected="1" topLeftCell="B1" zoomScaleNormal="100" zoomScaleSheetLayoutView="100" workbookViewId="0">
      <pane ySplit="9" topLeftCell="A16" activePane="bottomLeft" state="frozen"/>
      <selection pane="bottomLeft" activeCell="B1" sqref="B1"/>
    </sheetView>
  </sheetViews>
  <sheetFormatPr defaultColWidth="9.109375" defaultRowHeight="13.8" outlineLevelRow="4" x14ac:dyDescent="0.25"/>
  <cols>
    <col min="1" max="1" width="9.109375" style="1" hidden="1"/>
    <col min="2" max="2" width="47.6640625" style="1" customWidth="1"/>
    <col min="3" max="3" width="21.6640625" style="1" customWidth="1"/>
    <col min="4" max="14" width="9.109375" style="1" hidden="1"/>
    <col min="15" max="15" width="15.6640625" style="1" customWidth="1"/>
    <col min="16" max="16" width="9.109375" style="1" hidden="1"/>
    <col min="17" max="17" width="14.44140625" style="1" customWidth="1"/>
    <col min="18" max="18" width="15.33203125" style="1" customWidth="1"/>
    <col min="19" max="31" width="9.109375" style="1" hidden="1" customWidth="1"/>
    <col min="32" max="16384" width="9.109375" style="1"/>
  </cols>
  <sheetData>
    <row r="1" spans="1:26" ht="15.15" customHeight="1" x14ac:dyDescent="0.25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11" t="s">
        <v>43</v>
      </c>
      <c r="S1" s="8"/>
      <c r="T1" s="8"/>
      <c r="U1" s="8"/>
      <c r="V1" s="8"/>
      <c r="W1" s="8"/>
      <c r="X1" s="8"/>
      <c r="Y1" s="8"/>
      <c r="Z1" s="8"/>
    </row>
    <row r="2" spans="1:26" ht="15.15" customHeight="1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11"/>
      <c r="S2" s="8"/>
      <c r="T2" s="8"/>
      <c r="U2" s="8"/>
      <c r="V2" s="8"/>
      <c r="W2" s="8"/>
      <c r="X2" s="8"/>
      <c r="Y2" s="8"/>
      <c r="Z2" s="8"/>
    </row>
    <row r="3" spans="1:26" ht="47.4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11"/>
      <c r="S3" s="8"/>
      <c r="T3" s="8"/>
      <c r="U3" s="8"/>
      <c r="V3" s="8"/>
      <c r="W3" s="8"/>
      <c r="X3" s="8"/>
      <c r="Y3" s="8"/>
      <c r="Z3" s="8"/>
    </row>
    <row r="4" spans="1:26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51" customHeight="1" x14ac:dyDescent="0.3">
      <c r="A5" s="30" t="s">
        <v>41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15.75" customHeight="1" x14ac:dyDescent="0.3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2.75" customHeight="1" x14ac:dyDescent="0.25">
      <c r="A7" s="14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30" customHeight="1" x14ac:dyDescent="0.25">
      <c r="A8" s="22" t="s">
        <v>1</v>
      </c>
      <c r="B8" s="24" t="s">
        <v>2</v>
      </c>
      <c r="C8" s="26" t="s">
        <v>3</v>
      </c>
      <c r="D8" s="28" t="s">
        <v>1</v>
      </c>
      <c r="E8" s="20" t="s">
        <v>4</v>
      </c>
      <c r="F8" s="21"/>
      <c r="G8" s="21"/>
      <c r="H8" s="20" t="s">
        <v>5</v>
      </c>
      <c r="I8" s="21"/>
      <c r="J8" s="21"/>
      <c r="K8" s="9" t="s">
        <v>1</v>
      </c>
      <c r="L8" s="9" t="s">
        <v>1</v>
      </c>
      <c r="M8" s="9" t="s">
        <v>1</v>
      </c>
      <c r="N8" s="9" t="s">
        <v>1</v>
      </c>
      <c r="O8" s="9" t="s">
        <v>6</v>
      </c>
      <c r="P8" s="9" t="s">
        <v>1</v>
      </c>
      <c r="Q8" s="18" t="s">
        <v>42</v>
      </c>
      <c r="R8" s="9" t="s">
        <v>7</v>
      </c>
      <c r="S8" s="9" t="s">
        <v>1</v>
      </c>
      <c r="T8" s="9" t="s">
        <v>1</v>
      </c>
      <c r="U8" s="9" t="s">
        <v>1</v>
      </c>
      <c r="V8" s="9" t="s">
        <v>1</v>
      </c>
      <c r="W8" s="9" t="s">
        <v>1</v>
      </c>
      <c r="X8" s="9" t="s">
        <v>1</v>
      </c>
      <c r="Y8" s="20" t="s">
        <v>8</v>
      </c>
      <c r="Z8" s="21"/>
    </row>
    <row r="9" spans="1:26" x14ac:dyDescent="0.25">
      <c r="A9" s="23"/>
      <c r="B9" s="25"/>
      <c r="C9" s="27"/>
      <c r="D9" s="29"/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10"/>
      <c r="L9" s="10"/>
      <c r="M9" s="10"/>
      <c r="N9" s="10"/>
      <c r="O9" s="10"/>
      <c r="P9" s="10"/>
      <c r="Q9" s="19"/>
      <c r="R9" s="10"/>
      <c r="S9" s="10"/>
      <c r="T9" s="10"/>
      <c r="U9" s="10"/>
      <c r="V9" s="10"/>
      <c r="W9" s="10"/>
      <c r="X9" s="10"/>
      <c r="Y9" s="2" t="s">
        <v>1</v>
      </c>
      <c r="Z9" s="2" t="s">
        <v>1</v>
      </c>
    </row>
    <row r="10" spans="1:26" s="36" customFormat="1" x14ac:dyDescent="0.25">
      <c r="A10" s="32" t="s">
        <v>9</v>
      </c>
      <c r="B10" s="33" t="s">
        <v>40</v>
      </c>
      <c r="C10" s="32" t="s">
        <v>9</v>
      </c>
      <c r="D10" s="32"/>
      <c r="E10" s="34"/>
      <c r="F10" s="32"/>
      <c r="G10" s="32"/>
      <c r="H10" s="32"/>
      <c r="I10" s="32"/>
      <c r="J10" s="32"/>
      <c r="K10" s="32"/>
      <c r="L10" s="32"/>
      <c r="M10" s="32"/>
      <c r="N10" s="35">
        <v>0</v>
      </c>
      <c r="O10" s="35">
        <v>2297945</v>
      </c>
      <c r="P10" s="35">
        <v>4555896.5</v>
      </c>
      <c r="Q10" s="35">
        <f>R10-O10</f>
        <v>4555896.5</v>
      </c>
      <c r="R10" s="35">
        <v>6853841.5</v>
      </c>
      <c r="S10" s="35">
        <v>6853841.5</v>
      </c>
      <c r="T10" s="35">
        <v>6853841.5</v>
      </c>
      <c r="U10" s="35">
        <v>0</v>
      </c>
      <c r="V10" s="35">
        <v>0</v>
      </c>
      <c r="W10" s="35">
        <v>0</v>
      </c>
      <c r="X10" s="35">
        <v>0</v>
      </c>
      <c r="Y10" s="35">
        <v>14593.69</v>
      </c>
      <c r="Z10" s="35">
        <v>2131725.44</v>
      </c>
    </row>
    <row r="11" spans="1:26" s="36" customFormat="1" outlineLevel="1" x14ac:dyDescent="0.25">
      <c r="A11" s="32" t="s">
        <v>10</v>
      </c>
      <c r="B11" s="33" t="s">
        <v>11</v>
      </c>
      <c r="C11" s="32" t="s">
        <v>10</v>
      </c>
      <c r="D11" s="32"/>
      <c r="E11" s="34"/>
      <c r="F11" s="32"/>
      <c r="G11" s="32"/>
      <c r="H11" s="32"/>
      <c r="I11" s="32"/>
      <c r="J11" s="32"/>
      <c r="K11" s="32"/>
      <c r="L11" s="32"/>
      <c r="M11" s="32"/>
      <c r="N11" s="35">
        <v>0</v>
      </c>
      <c r="O11" s="35">
        <v>748879</v>
      </c>
      <c r="P11" s="35">
        <v>268259.38</v>
      </c>
      <c r="Q11" s="35">
        <f t="shared" ref="Q11:Q28" si="0">R11-O11</f>
        <v>268259.38</v>
      </c>
      <c r="R11" s="35">
        <v>1017138.38</v>
      </c>
      <c r="S11" s="35">
        <v>1017138.38</v>
      </c>
      <c r="T11" s="35">
        <v>1017138.38</v>
      </c>
      <c r="U11" s="35">
        <v>0</v>
      </c>
      <c r="V11" s="35">
        <v>0</v>
      </c>
      <c r="W11" s="35">
        <v>0</v>
      </c>
      <c r="X11" s="35">
        <v>0</v>
      </c>
      <c r="Y11" s="35">
        <v>0</v>
      </c>
      <c r="Z11" s="35">
        <v>296925.14</v>
      </c>
    </row>
    <row r="12" spans="1:26" s="36" customFormat="1" ht="15.6" outlineLevel="1" x14ac:dyDescent="0.25">
      <c r="A12" s="32"/>
      <c r="B12" s="41" t="s">
        <v>44</v>
      </c>
      <c r="C12" s="32"/>
      <c r="D12" s="32"/>
      <c r="E12" s="34"/>
      <c r="F12" s="32"/>
      <c r="G12" s="32"/>
      <c r="H12" s="32"/>
      <c r="I12" s="32"/>
      <c r="J12" s="32"/>
      <c r="K12" s="32"/>
      <c r="L12" s="32"/>
      <c r="M12" s="32"/>
      <c r="N12" s="35"/>
      <c r="O12" s="35">
        <f>O13+O15+O17+O20+O22</f>
        <v>733379</v>
      </c>
      <c r="P12" s="35">
        <f t="shared" ref="P12:R12" si="1">P13+P15+P17+P20+P22</f>
        <v>39435.760000000002</v>
      </c>
      <c r="Q12" s="35">
        <f t="shared" si="1"/>
        <v>39435.760000000024</v>
      </c>
      <c r="R12" s="35">
        <f t="shared" si="1"/>
        <v>772814.76</v>
      </c>
      <c r="S12" s="35"/>
      <c r="T12" s="35"/>
      <c r="U12" s="35"/>
      <c r="V12" s="35"/>
      <c r="W12" s="35"/>
      <c r="X12" s="35"/>
      <c r="Y12" s="35"/>
      <c r="Z12" s="35"/>
    </row>
    <row r="13" spans="1:26" s="36" customFormat="1" outlineLevel="2" x14ac:dyDescent="0.25">
      <c r="A13" s="32" t="s">
        <v>12</v>
      </c>
      <c r="B13" s="33" t="s">
        <v>13</v>
      </c>
      <c r="C13" s="32" t="s">
        <v>12</v>
      </c>
      <c r="D13" s="32"/>
      <c r="E13" s="34"/>
      <c r="F13" s="32"/>
      <c r="G13" s="32"/>
      <c r="H13" s="32"/>
      <c r="I13" s="32"/>
      <c r="J13" s="32"/>
      <c r="K13" s="32"/>
      <c r="L13" s="32"/>
      <c r="M13" s="32"/>
      <c r="N13" s="35">
        <v>0</v>
      </c>
      <c r="O13" s="35">
        <v>11379</v>
      </c>
      <c r="P13" s="35">
        <v>0</v>
      </c>
      <c r="Q13" s="35">
        <f t="shared" si="0"/>
        <v>0</v>
      </c>
      <c r="R13" s="35">
        <v>11379</v>
      </c>
      <c r="S13" s="35">
        <v>11379</v>
      </c>
      <c r="T13" s="35">
        <v>11379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9941.17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11379</v>
      </c>
      <c r="P14" s="6">
        <v>0</v>
      </c>
      <c r="Q14" s="6">
        <f t="shared" si="0"/>
        <v>0</v>
      </c>
      <c r="R14" s="6">
        <v>11379</v>
      </c>
      <c r="S14" s="6">
        <v>11379</v>
      </c>
      <c r="T14" s="6">
        <v>11379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9941.17</v>
      </c>
    </row>
    <row r="15" spans="1:26" s="36" customFormat="1" outlineLevel="2" x14ac:dyDescent="0.25">
      <c r="A15" s="32" t="s">
        <v>16</v>
      </c>
      <c r="B15" s="33" t="s">
        <v>17</v>
      </c>
      <c r="C15" s="32" t="s">
        <v>16</v>
      </c>
      <c r="D15" s="32"/>
      <c r="E15" s="34"/>
      <c r="F15" s="32"/>
      <c r="G15" s="32"/>
      <c r="H15" s="32"/>
      <c r="I15" s="32"/>
      <c r="J15" s="32"/>
      <c r="K15" s="32"/>
      <c r="L15" s="32"/>
      <c r="M15" s="32"/>
      <c r="N15" s="35">
        <v>0</v>
      </c>
      <c r="O15" s="35">
        <v>15000</v>
      </c>
      <c r="P15" s="35">
        <v>14891</v>
      </c>
      <c r="Q15" s="35">
        <f t="shared" si="0"/>
        <v>14891</v>
      </c>
      <c r="R15" s="35">
        <v>29891</v>
      </c>
      <c r="S15" s="35">
        <v>29891</v>
      </c>
      <c r="T15" s="35">
        <v>29891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22891</v>
      </c>
    </row>
    <row r="16" spans="1:26" ht="26.4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15000</v>
      </c>
      <c r="P16" s="6">
        <v>14891</v>
      </c>
      <c r="Q16" s="6">
        <f t="shared" si="0"/>
        <v>14891</v>
      </c>
      <c r="R16" s="6">
        <v>29891</v>
      </c>
      <c r="S16" s="6">
        <v>29891</v>
      </c>
      <c r="T16" s="6">
        <v>29891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22891</v>
      </c>
    </row>
    <row r="17" spans="1:26" s="36" customFormat="1" outlineLevel="2" x14ac:dyDescent="0.25">
      <c r="A17" s="32" t="s">
        <v>20</v>
      </c>
      <c r="B17" s="33" t="s">
        <v>21</v>
      </c>
      <c r="C17" s="32" t="s">
        <v>20</v>
      </c>
      <c r="D17" s="32"/>
      <c r="E17" s="34"/>
      <c r="F17" s="32"/>
      <c r="G17" s="32"/>
      <c r="H17" s="32"/>
      <c r="I17" s="32"/>
      <c r="J17" s="32"/>
      <c r="K17" s="32"/>
      <c r="L17" s="32"/>
      <c r="M17" s="32"/>
      <c r="N17" s="35">
        <v>0</v>
      </c>
      <c r="O17" s="35">
        <v>706000</v>
      </c>
      <c r="P17" s="35">
        <v>26165.65</v>
      </c>
      <c r="Q17" s="35">
        <f t="shared" si="0"/>
        <v>26165.650000000023</v>
      </c>
      <c r="R17" s="35">
        <v>732165.65</v>
      </c>
      <c r="S17" s="35">
        <v>732165.65</v>
      </c>
      <c r="T17" s="35">
        <v>732165.65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241081.2</v>
      </c>
    </row>
    <row r="18" spans="1:26" outlineLevel="4" x14ac:dyDescent="0.25">
      <c r="A18" s="3" t="s">
        <v>22</v>
      </c>
      <c r="B18" s="4" t="s">
        <v>23</v>
      </c>
      <c r="C18" s="3" t="s">
        <v>22</v>
      </c>
      <c r="D18" s="3"/>
      <c r="E18" s="5"/>
      <c r="F18" s="3"/>
      <c r="G18" s="3"/>
      <c r="H18" s="3"/>
      <c r="I18" s="3"/>
      <c r="J18" s="3"/>
      <c r="K18" s="3"/>
      <c r="L18" s="3"/>
      <c r="M18" s="3"/>
      <c r="N18" s="6">
        <v>0</v>
      </c>
      <c r="O18" s="6">
        <v>140000</v>
      </c>
      <c r="P18" s="6">
        <v>0</v>
      </c>
      <c r="Q18" s="6">
        <f t="shared" si="0"/>
        <v>0</v>
      </c>
      <c r="R18" s="6">
        <v>140000</v>
      </c>
      <c r="S18" s="6">
        <v>140000</v>
      </c>
      <c r="T18" s="6">
        <v>140000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3390.16</v>
      </c>
    </row>
    <row r="19" spans="1:26" outlineLevel="4" x14ac:dyDescent="0.25">
      <c r="A19" s="3" t="s">
        <v>24</v>
      </c>
      <c r="B19" s="4" t="s">
        <v>25</v>
      </c>
      <c r="C19" s="3" t="s">
        <v>24</v>
      </c>
      <c r="D19" s="3"/>
      <c r="E19" s="5"/>
      <c r="F19" s="3"/>
      <c r="G19" s="3"/>
      <c r="H19" s="3"/>
      <c r="I19" s="3"/>
      <c r="J19" s="3"/>
      <c r="K19" s="3"/>
      <c r="L19" s="3"/>
      <c r="M19" s="3"/>
      <c r="N19" s="6">
        <v>0</v>
      </c>
      <c r="O19" s="6">
        <v>566000</v>
      </c>
      <c r="P19" s="6">
        <v>26165.65</v>
      </c>
      <c r="Q19" s="6">
        <f t="shared" si="0"/>
        <v>26165.650000000023</v>
      </c>
      <c r="R19" s="6">
        <v>592165.65</v>
      </c>
      <c r="S19" s="6">
        <v>592165.65</v>
      </c>
      <c r="T19" s="6">
        <v>592165.65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237691.04</v>
      </c>
    </row>
    <row r="20" spans="1:26" s="36" customFormat="1" outlineLevel="2" x14ac:dyDescent="0.25">
      <c r="A20" s="32" t="s">
        <v>37</v>
      </c>
      <c r="B20" s="33" t="s">
        <v>38</v>
      </c>
      <c r="C20" s="32" t="s">
        <v>37</v>
      </c>
      <c r="D20" s="32"/>
      <c r="E20" s="34"/>
      <c r="F20" s="32"/>
      <c r="G20" s="32"/>
      <c r="H20" s="32"/>
      <c r="I20" s="32"/>
      <c r="J20" s="32"/>
      <c r="K20" s="32"/>
      <c r="L20" s="32"/>
      <c r="M20" s="32"/>
      <c r="N20" s="35">
        <v>0</v>
      </c>
      <c r="O20" s="35">
        <v>1000</v>
      </c>
      <c r="P20" s="35">
        <v>0</v>
      </c>
      <c r="Q20" s="35">
        <f t="shared" si="0"/>
        <v>0</v>
      </c>
      <c r="R20" s="35">
        <v>1000</v>
      </c>
      <c r="S20" s="35">
        <v>1000</v>
      </c>
      <c r="T20" s="35">
        <v>1000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</row>
    <row r="21" spans="1:26" outlineLevel="4" x14ac:dyDescent="0.25">
      <c r="A21" s="3" t="s">
        <v>39</v>
      </c>
      <c r="B21" s="4" t="s">
        <v>38</v>
      </c>
      <c r="C21" s="3" t="s">
        <v>39</v>
      </c>
      <c r="D21" s="3"/>
      <c r="E21" s="5"/>
      <c r="F21" s="3"/>
      <c r="G21" s="3"/>
      <c r="H21" s="3"/>
      <c r="I21" s="3"/>
      <c r="J21" s="3"/>
      <c r="K21" s="3"/>
      <c r="L21" s="3"/>
      <c r="M21" s="3"/>
      <c r="N21" s="6">
        <v>0</v>
      </c>
      <c r="O21" s="6">
        <v>1000</v>
      </c>
      <c r="P21" s="6">
        <v>0</v>
      </c>
      <c r="Q21" s="6">
        <f t="shared" si="0"/>
        <v>0</v>
      </c>
      <c r="R21" s="6">
        <v>1000</v>
      </c>
      <c r="S21" s="6">
        <v>1000</v>
      </c>
      <c r="T21" s="6">
        <v>1000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</row>
    <row r="22" spans="1:26" s="36" customFormat="1" ht="39.6" outlineLevel="2" x14ac:dyDescent="0.25">
      <c r="A22" s="32" t="s">
        <v>26</v>
      </c>
      <c r="B22" s="33" t="s">
        <v>27</v>
      </c>
      <c r="C22" s="32" t="s">
        <v>26</v>
      </c>
      <c r="D22" s="32"/>
      <c r="E22" s="34"/>
      <c r="F22" s="32"/>
      <c r="G22" s="32"/>
      <c r="H22" s="32"/>
      <c r="I22" s="32"/>
      <c r="J22" s="32"/>
      <c r="K22" s="32"/>
      <c r="L22" s="32"/>
      <c r="M22" s="32"/>
      <c r="N22" s="35">
        <v>0</v>
      </c>
      <c r="O22" s="35">
        <v>0</v>
      </c>
      <c r="P22" s="35">
        <v>-1620.89</v>
      </c>
      <c r="Q22" s="35">
        <f t="shared" si="0"/>
        <v>-1620.89</v>
      </c>
      <c r="R22" s="35">
        <v>-1620.89</v>
      </c>
      <c r="S22" s="35">
        <v>-1620.89</v>
      </c>
      <c r="T22" s="35">
        <v>-1620.89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-1620.89</v>
      </c>
    </row>
    <row r="23" spans="1:26" outlineLevel="4" x14ac:dyDescent="0.25">
      <c r="A23" s="3" t="s">
        <v>28</v>
      </c>
      <c r="B23" s="4" t="s">
        <v>29</v>
      </c>
      <c r="C23" s="3" t="s">
        <v>28</v>
      </c>
      <c r="D23" s="3"/>
      <c r="E23" s="5"/>
      <c r="F23" s="3"/>
      <c r="G23" s="3"/>
      <c r="H23" s="3"/>
      <c r="I23" s="3"/>
      <c r="J23" s="3"/>
      <c r="K23" s="3"/>
      <c r="L23" s="3"/>
      <c r="M23" s="3"/>
      <c r="N23" s="6">
        <v>0</v>
      </c>
      <c r="O23" s="6">
        <v>0</v>
      </c>
      <c r="P23" s="6">
        <v>-1620.89</v>
      </c>
      <c r="Q23" s="6">
        <f t="shared" si="0"/>
        <v>-1620.89</v>
      </c>
      <c r="R23" s="6">
        <v>-1620.89</v>
      </c>
      <c r="S23" s="6">
        <v>-1620.89</v>
      </c>
      <c r="T23" s="6">
        <v>-1620.89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-1620.89</v>
      </c>
    </row>
    <row r="24" spans="1:26" s="36" customFormat="1" ht="17.399999999999999" outlineLevel="4" x14ac:dyDescent="0.25">
      <c r="A24" s="32"/>
      <c r="B24" s="42" t="s">
        <v>45</v>
      </c>
      <c r="C24" s="32"/>
      <c r="D24" s="32"/>
      <c r="E24" s="34"/>
      <c r="F24" s="32"/>
      <c r="G24" s="32"/>
      <c r="H24" s="32"/>
      <c r="I24" s="32"/>
      <c r="J24" s="32"/>
      <c r="K24" s="32"/>
      <c r="L24" s="32"/>
      <c r="M24" s="32"/>
      <c r="N24" s="35"/>
      <c r="O24" s="35">
        <f>O25+O26</f>
        <v>15500</v>
      </c>
      <c r="P24" s="35">
        <f t="shared" ref="P24:R24" si="2">P25+P26</f>
        <v>228823.62</v>
      </c>
      <c r="Q24" s="35">
        <f t="shared" si="2"/>
        <v>228823.62</v>
      </c>
      <c r="R24" s="35">
        <f t="shared" si="2"/>
        <v>244323.62</v>
      </c>
      <c r="S24" s="35"/>
      <c r="T24" s="35"/>
      <c r="U24" s="35"/>
      <c r="V24" s="35"/>
      <c r="W24" s="35"/>
      <c r="X24" s="35"/>
      <c r="Y24" s="35"/>
      <c r="Z24" s="35"/>
    </row>
    <row r="25" spans="1:26" outlineLevel="2" x14ac:dyDescent="0.25">
      <c r="A25" s="3" t="s">
        <v>30</v>
      </c>
      <c r="B25" s="4" t="s">
        <v>31</v>
      </c>
      <c r="C25" s="3" t="s">
        <v>30</v>
      </c>
      <c r="D25" s="3"/>
      <c r="E25" s="5"/>
      <c r="F25" s="3"/>
      <c r="G25" s="3"/>
      <c r="H25" s="3"/>
      <c r="I25" s="3"/>
      <c r="J25" s="3"/>
      <c r="K25" s="3"/>
      <c r="L25" s="3"/>
      <c r="M25" s="3"/>
      <c r="N25" s="6">
        <v>0</v>
      </c>
      <c r="O25" s="6">
        <v>500</v>
      </c>
      <c r="P25" s="6">
        <v>48840.49</v>
      </c>
      <c r="Q25" s="6">
        <f t="shared" si="0"/>
        <v>48840.49</v>
      </c>
      <c r="R25" s="6">
        <v>49340.49</v>
      </c>
      <c r="S25" s="6">
        <v>49340.49</v>
      </c>
      <c r="T25" s="6">
        <v>49340.49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24632.66</v>
      </c>
    </row>
    <row r="26" spans="1:26" outlineLevel="2" x14ac:dyDescent="0.25">
      <c r="A26" s="3" t="s">
        <v>32</v>
      </c>
      <c r="B26" s="4" t="s">
        <v>33</v>
      </c>
      <c r="C26" s="3" t="s">
        <v>32</v>
      </c>
      <c r="D26" s="3"/>
      <c r="E26" s="5"/>
      <c r="F26" s="3"/>
      <c r="G26" s="3"/>
      <c r="H26" s="3"/>
      <c r="I26" s="3"/>
      <c r="J26" s="3"/>
      <c r="K26" s="3"/>
      <c r="L26" s="3"/>
      <c r="M26" s="3"/>
      <c r="N26" s="6">
        <v>0</v>
      </c>
      <c r="O26" s="6">
        <v>15000</v>
      </c>
      <c r="P26" s="6">
        <v>179983.13</v>
      </c>
      <c r="Q26" s="6">
        <f t="shared" si="0"/>
        <v>179983.13</v>
      </c>
      <c r="R26" s="6">
        <v>194983.13</v>
      </c>
      <c r="S26" s="6">
        <v>194983.13</v>
      </c>
      <c r="T26" s="6">
        <v>194983.13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</row>
    <row r="27" spans="1:26" s="36" customFormat="1" outlineLevel="1" x14ac:dyDescent="0.25">
      <c r="A27" s="32" t="s">
        <v>34</v>
      </c>
      <c r="B27" s="33" t="s">
        <v>35</v>
      </c>
      <c r="C27" s="32" t="s">
        <v>34</v>
      </c>
      <c r="D27" s="32"/>
      <c r="E27" s="34"/>
      <c r="F27" s="32"/>
      <c r="G27" s="32"/>
      <c r="H27" s="32"/>
      <c r="I27" s="32"/>
      <c r="J27" s="32"/>
      <c r="K27" s="32"/>
      <c r="L27" s="32"/>
      <c r="M27" s="32"/>
      <c r="N27" s="35">
        <v>0</v>
      </c>
      <c r="O27" s="35">
        <v>1549066</v>
      </c>
      <c r="P27" s="35">
        <v>4287637.12</v>
      </c>
      <c r="Q27" s="35">
        <f t="shared" si="0"/>
        <v>4287637.12</v>
      </c>
      <c r="R27" s="35">
        <v>5836703.1200000001</v>
      </c>
      <c r="S27" s="35">
        <v>5836703.1200000001</v>
      </c>
      <c r="T27" s="35">
        <v>5836703.1200000001</v>
      </c>
      <c r="U27" s="35">
        <v>0</v>
      </c>
      <c r="V27" s="35">
        <v>0</v>
      </c>
      <c r="W27" s="35">
        <v>0</v>
      </c>
      <c r="X27" s="35">
        <v>0</v>
      </c>
      <c r="Y27" s="35">
        <v>14593.69</v>
      </c>
      <c r="Z27" s="35">
        <v>1834800.3</v>
      </c>
    </row>
    <row r="28" spans="1:26" s="36" customFormat="1" ht="12.75" customHeight="1" x14ac:dyDescent="0.25">
      <c r="A28" s="37" t="s">
        <v>36</v>
      </c>
      <c r="B28" s="38"/>
      <c r="C28" s="38"/>
      <c r="D28" s="38"/>
      <c r="E28" s="38"/>
      <c r="F28" s="38"/>
      <c r="G28" s="38"/>
      <c r="H28" s="39"/>
      <c r="I28" s="39"/>
      <c r="J28" s="39"/>
      <c r="K28" s="39"/>
      <c r="L28" s="39"/>
      <c r="M28" s="39"/>
      <c r="N28" s="40">
        <v>0</v>
      </c>
      <c r="O28" s="40">
        <v>2297945</v>
      </c>
      <c r="P28" s="40">
        <v>4555896.5</v>
      </c>
      <c r="Q28" s="35">
        <f t="shared" si="0"/>
        <v>4555896.5</v>
      </c>
      <c r="R28" s="40">
        <v>6853841.5</v>
      </c>
      <c r="S28" s="40">
        <v>6853841.5</v>
      </c>
      <c r="T28" s="40">
        <v>6853841.5</v>
      </c>
      <c r="U28" s="40">
        <v>0</v>
      </c>
      <c r="V28" s="40">
        <v>0</v>
      </c>
      <c r="W28" s="40">
        <v>0</v>
      </c>
      <c r="X28" s="40">
        <v>0</v>
      </c>
      <c r="Y28" s="40">
        <v>14593.69</v>
      </c>
      <c r="Z28" s="40">
        <v>2131725.44</v>
      </c>
    </row>
    <row r="29" spans="1:26" ht="3" customHeight="1" x14ac:dyDescent="0.25"/>
    <row r="30" spans="1:26" ht="8.4" hidden="1" customHeight="1" x14ac:dyDescent="0.25"/>
    <row r="31" spans="1:26" hidden="1" x14ac:dyDescent="0.25"/>
    <row r="32" spans="1:26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t="2.4" customHeight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</sheetData>
  <mergeCells count="27">
    <mergeCell ref="A28:G28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2021-10-11T14:03:54Z</cp:lastPrinted>
  <dcterms:created xsi:type="dcterms:W3CDTF">2021-10-07T12:26:11Z</dcterms:created>
  <dcterms:modified xsi:type="dcterms:W3CDTF">2021-10-11T14:03:56Z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